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00"/>
  </bookViews>
  <sheets>
    <sheet name="2 квартал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6" l="1"/>
  <c r="H34" i="6"/>
  <c r="F34" i="6"/>
  <c r="E34" i="6" l="1"/>
  <c r="H33" i="6"/>
  <c r="F33" i="6"/>
  <c r="E33" i="6"/>
  <c r="H30" i="6"/>
  <c r="F30" i="6"/>
  <c r="E30" i="6"/>
  <c r="H23" i="6"/>
  <c r="I23" i="6"/>
  <c r="F23" i="6"/>
  <c r="E23" i="6"/>
  <c r="I30" i="6"/>
  <c r="H17" i="6"/>
  <c r="F17" i="6"/>
  <c r="E17" i="6"/>
  <c r="I14" i="6"/>
  <c r="H14" i="6"/>
  <c r="F14" i="6"/>
  <c r="E14" i="6"/>
  <c r="I9" i="6"/>
  <c r="H9" i="6"/>
  <c r="F9" i="6"/>
  <c r="E9" i="6"/>
  <c r="I33" i="6" l="1"/>
</calcChain>
</file>

<file path=xl/sharedStrings.xml><?xml version="1.0" encoding="utf-8"?>
<sst xmlns="http://schemas.openxmlformats.org/spreadsheetml/2006/main" count="57" uniqueCount="35">
  <si>
    <t>№п/п</t>
  </si>
  <si>
    <t>вид допомоги</t>
  </si>
  <si>
    <t>вразливі категорії населення громади</t>
  </si>
  <si>
    <t>в тому числі ВПО</t>
  </si>
  <si>
    <t>примітка (благодійник)</t>
  </si>
  <si>
    <t>к-ть осіб</t>
  </si>
  <si>
    <t>сума (грн)</t>
  </si>
  <si>
    <t>січень 2026 р</t>
  </si>
  <si>
    <t>БО "СУСТЕІН ЮКРЕЙН"</t>
  </si>
  <si>
    <t xml:space="preserve">Поношені речі </t>
  </si>
  <si>
    <t xml:space="preserve">Населення </t>
  </si>
  <si>
    <t>ВСЬОГО</t>
  </si>
  <si>
    <t>лютий 2026 р</t>
  </si>
  <si>
    <t>Набір зимовий ( шапка+шарф дитячі)</t>
  </si>
  <si>
    <t>Прокладки гігієнічні</t>
  </si>
  <si>
    <t>березень 2026 р</t>
  </si>
  <si>
    <t>Інна КЕРМАЧ</t>
  </si>
  <si>
    <t>Використання ( видача ) гуманітарної/благодійної допомоги  ТЦСО НСП ПМР ДО  за 1 півріччя 2026р</t>
  </si>
  <si>
    <t>квітень 2026 р</t>
  </si>
  <si>
    <t>травень 2026 р</t>
  </si>
  <si>
    <t>червень 2026 р</t>
  </si>
  <si>
    <t>РАЗОМ ЗА 1 ПІВРІЧЧЯ</t>
  </si>
  <si>
    <t>Жіночий набір засобів гігієни</t>
  </si>
  <si>
    <t>Засоби гігієни</t>
  </si>
  <si>
    <t>БФ "Право на захист" (СПІВПРАЦЯ)</t>
  </si>
  <si>
    <t xml:space="preserve">Вживаний одяг </t>
  </si>
  <si>
    <t>Вживаний одяг / продукти харчування ( вівсяна крупа)</t>
  </si>
  <si>
    <t>БО БФ "Карітас Кривий Ріг" (СПІВПРАЦЯ)</t>
  </si>
  <si>
    <t>БО "Львів-опір" (СПІВПРАЦЯ)</t>
  </si>
  <si>
    <t>Набір для догляду та гігієни для домашнього догляду</t>
  </si>
  <si>
    <t xml:space="preserve"> IRC Ukrаine</t>
  </si>
  <si>
    <t xml:space="preserve">Вживані речі (дитячі іграшки, одяг , постіль ) </t>
  </si>
  <si>
    <t>БФ "Нове життя" (СПІВПРАЦЯ)</t>
  </si>
  <si>
    <t>Виконавець</t>
  </si>
  <si>
    <t>Набір зимовий (шапка+шарф)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</si>
</sst>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9">
    <font>
      <sz val="11"/>
      <color theme="1"/>
      <name val="Calibri"/>
      <charset val="134"/>
      <scheme val="minor"/>
    </font>
    <font>
      <b/>
      <sz val="16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8"/>
      <color theme="1"/>
      <name val="Calibri"/>
      <charset val="13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0" fillId="0" borderId="0" xfId="0" applyAlignment="1"/>
    <xf numFmtId="0" fontId="6" fillId="0" borderId="0" xfId="0" applyFont="1"/>
    <xf numFmtId="0" fontId="2" fillId="0" borderId="31" xfId="0" applyFont="1" applyBorder="1" applyAlignment="1">
      <alignment horizontal="center"/>
    </xf>
    <xf numFmtId="0" fontId="8" fillId="0" borderId="18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2" fontId="4" fillId="0" borderId="2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2" fontId="2" fillId="0" borderId="33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2" fontId="4" fillId="0" borderId="34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13" workbookViewId="0">
      <selection activeCell="Q7" sqref="Q7"/>
    </sheetView>
  </sheetViews>
  <sheetFormatPr defaultColWidth="9.140625" defaultRowHeight="15"/>
  <cols>
    <col min="1" max="1" width="6.5703125" customWidth="1"/>
    <col min="5" max="5" width="8.140625" customWidth="1"/>
    <col min="7" max="7" width="4.5703125" customWidth="1"/>
    <col min="10" max="10" width="5.85546875" customWidth="1"/>
  </cols>
  <sheetData>
    <row r="1" spans="1:12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4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7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79" t="s">
        <v>0</v>
      </c>
      <c r="B4" s="55" t="s">
        <v>1</v>
      </c>
      <c r="C4" s="56"/>
      <c r="D4" s="57"/>
      <c r="E4" s="24" t="s">
        <v>2</v>
      </c>
      <c r="F4" s="25"/>
      <c r="G4" s="26"/>
      <c r="H4" s="27" t="s">
        <v>3</v>
      </c>
      <c r="I4" s="28"/>
      <c r="J4" s="29"/>
      <c r="K4" s="61" t="s">
        <v>4</v>
      </c>
      <c r="L4" s="62"/>
    </row>
    <row r="5" spans="1:12" ht="32.25" customHeight="1" thickBot="1">
      <c r="A5" s="80"/>
      <c r="B5" s="58"/>
      <c r="C5" s="59"/>
      <c r="D5" s="60"/>
      <c r="E5" s="2" t="s">
        <v>5</v>
      </c>
      <c r="F5" s="30" t="s">
        <v>6</v>
      </c>
      <c r="G5" s="30"/>
      <c r="H5" s="2" t="s">
        <v>5</v>
      </c>
      <c r="I5" s="30" t="s">
        <v>6</v>
      </c>
      <c r="J5" s="30"/>
      <c r="K5" s="63"/>
      <c r="L5" s="64"/>
    </row>
    <row r="6" spans="1:12" ht="15.75" thickBot="1">
      <c r="A6" s="31" t="s">
        <v>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1:12" ht="57.75" customHeight="1">
      <c r="A7" s="20">
        <v>1</v>
      </c>
      <c r="B7" s="34" t="s">
        <v>34</v>
      </c>
      <c r="C7" s="35"/>
      <c r="D7" s="36"/>
      <c r="E7" s="3">
        <v>90</v>
      </c>
      <c r="F7" s="37">
        <v>22500</v>
      </c>
      <c r="G7" s="37"/>
      <c r="H7" s="4">
        <v>5</v>
      </c>
      <c r="I7" s="38">
        <v>1250</v>
      </c>
      <c r="J7" s="38"/>
      <c r="K7" s="39" t="s">
        <v>8</v>
      </c>
      <c r="L7" s="39"/>
    </row>
    <row r="8" spans="1:12">
      <c r="A8" s="22">
        <v>2</v>
      </c>
      <c r="B8" s="40" t="s">
        <v>9</v>
      </c>
      <c r="C8" s="40"/>
      <c r="D8" s="40"/>
      <c r="E8" s="5">
        <v>7</v>
      </c>
      <c r="F8" s="41">
        <v>1390</v>
      </c>
      <c r="G8" s="41"/>
      <c r="H8" s="6">
        <v>2</v>
      </c>
      <c r="I8" s="42">
        <v>160</v>
      </c>
      <c r="J8" s="42"/>
      <c r="K8" s="43" t="s">
        <v>10</v>
      </c>
      <c r="L8" s="43"/>
    </row>
    <row r="9" spans="1:12">
      <c r="A9" s="44" t="s">
        <v>11</v>
      </c>
      <c r="B9" s="45"/>
      <c r="C9" s="45"/>
      <c r="D9" s="46"/>
      <c r="E9" s="7">
        <f t="shared" ref="E9:H9" si="0">SUM(E7:E8)</f>
        <v>97</v>
      </c>
      <c r="F9" s="47">
        <f t="shared" si="0"/>
        <v>23890</v>
      </c>
      <c r="G9" s="48"/>
      <c r="H9" s="8">
        <f t="shared" si="0"/>
        <v>7</v>
      </c>
      <c r="I9" s="47">
        <f>SUM(I7:I7)</f>
        <v>1250</v>
      </c>
      <c r="J9" s="47"/>
      <c r="K9" s="48"/>
      <c r="L9" s="49"/>
    </row>
    <row r="10" spans="1:12">
      <c r="A10" s="31" t="s">
        <v>12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3"/>
    </row>
    <row r="11" spans="1:12" ht="36" customHeight="1">
      <c r="A11" s="21">
        <v>1</v>
      </c>
      <c r="B11" s="34" t="s">
        <v>13</v>
      </c>
      <c r="C11" s="35"/>
      <c r="D11" s="36"/>
      <c r="E11" s="9">
        <v>7</v>
      </c>
      <c r="F11" s="50">
        <v>1400</v>
      </c>
      <c r="G11" s="50"/>
      <c r="H11" s="10">
        <v>0</v>
      </c>
      <c r="I11" s="50">
        <v>0</v>
      </c>
      <c r="J11" s="50"/>
      <c r="K11" s="39" t="s">
        <v>8</v>
      </c>
      <c r="L11" s="39"/>
    </row>
    <row r="12" spans="1:12" ht="46.5" customHeight="1">
      <c r="A12" s="20">
        <v>2</v>
      </c>
      <c r="B12" s="34" t="s">
        <v>14</v>
      </c>
      <c r="C12" s="35"/>
      <c r="D12" s="36"/>
      <c r="E12" s="3">
        <v>23</v>
      </c>
      <c r="F12" s="37">
        <v>2300</v>
      </c>
      <c r="G12" s="37"/>
      <c r="H12" s="4">
        <v>20</v>
      </c>
      <c r="I12" s="37">
        <v>2000</v>
      </c>
      <c r="J12" s="37"/>
      <c r="K12" s="39" t="s">
        <v>8</v>
      </c>
      <c r="L12" s="39"/>
    </row>
    <row r="13" spans="1:12">
      <c r="A13" s="23">
        <v>3</v>
      </c>
      <c r="B13" s="40" t="s">
        <v>9</v>
      </c>
      <c r="C13" s="40"/>
      <c r="D13" s="40"/>
      <c r="E13" s="11">
        <v>2</v>
      </c>
      <c r="F13" s="51">
        <v>750</v>
      </c>
      <c r="G13" s="52"/>
      <c r="H13" s="12">
        <v>0</v>
      </c>
      <c r="I13" s="51">
        <v>0</v>
      </c>
      <c r="J13" s="52"/>
      <c r="K13" s="43" t="s">
        <v>10</v>
      </c>
      <c r="L13" s="43"/>
    </row>
    <row r="14" spans="1:12">
      <c r="A14" s="44" t="s">
        <v>11</v>
      </c>
      <c r="B14" s="45"/>
      <c r="C14" s="45"/>
      <c r="D14" s="46"/>
      <c r="E14" s="7">
        <f>SUM(E11:E13)</f>
        <v>32</v>
      </c>
      <c r="F14" s="47">
        <f>SUM(F11:F13)</f>
        <v>4450</v>
      </c>
      <c r="G14" s="47"/>
      <c r="H14" s="7">
        <f>SUM(H12:H12)</f>
        <v>20</v>
      </c>
      <c r="I14" s="47">
        <f>SUM(I11:I12)</f>
        <v>2000</v>
      </c>
      <c r="J14" s="47"/>
      <c r="K14" s="48"/>
      <c r="L14" s="49"/>
    </row>
    <row r="15" spans="1:12">
      <c r="A15" s="31" t="s">
        <v>15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3"/>
    </row>
    <row r="16" spans="1:12">
      <c r="A16" s="23">
        <v>1</v>
      </c>
      <c r="B16" s="40" t="s">
        <v>9</v>
      </c>
      <c r="C16" s="40"/>
      <c r="D16" s="40"/>
      <c r="E16" s="11">
        <v>2</v>
      </c>
      <c r="F16" s="51">
        <v>730</v>
      </c>
      <c r="G16" s="52"/>
      <c r="H16" s="12">
        <v>0</v>
      </c>
      <c r="I16" s="51">
        <v>0</v>
      </c>
      <c r="J16" s="52"/>
      <c r="K16" s="43" t="s">
        <v>10</v>
      </c>
      <c r="L16" s="43"/>
    </row>
    <row r="17" spans="1:12" ht="15.75" thickBot="1">
      <c r="A17" s="44" t="s">
        <v>11</v>
      </c>
      <c r="B17" s="45"/>
      <c r="C17" s="45"/>
      <c r="D17" s="46"/>
      <c r="E17" s="7">
        <f>E16</f>
        <v>2</v>
      </c>
      <c r="F17" s="47">
        <f>F16</f>
        <v>730</v>
      </c>
      <c r="G17" s="47"/>
      <c r="H17" s="7">
        <f>SUM(H15:H15)</f>
        <v>0</v>
      </c>
      <c r="I17" s="47">
        <v>0</v>
      </c>
      <c r="J17" s="47"/>
      <c r="K17" s="48"/>
      <c r="L17" s="49"/>
    </row>
    <row r="18" spans="1:12" ht="15.75" thickBot="1">
      <c r="A18" s="31" t="s">
        <v>18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3"/>
    </row>
    <row r="19" spans="1:12">
      <c r="A19" s="21">
        <v>1</v>
      </c>
      <c r="B19" s="68" t="s">
        <v>9</v>
      </c>
      <c r="C19" s="68"/>
      <c r="D19" s="68"/>
      <c r="E19" s="9">
        <v>1</v>
      </c>
      <c r="F19" s="50">
        <v>360</v>
      </c>
      <c r="G19" s="50"/>
      <c r="H19" s="10">
        <v>0</v>
      </c>
      <c r="I19" s="50">
        <v>0</v>
      </c>
      <c r="J19" s="50"/>
      <c r="K19" s="69" t="s">
        <v>10</v>
      </c>
      <c r="L19" s="69"/>
    </row>
    <row r="20" spans="1:12" ht="51" customHeight="1">
      <c r="A20" s="20">
        <v>2</v>
      </c>
      <c r="B20" s="81" t="s">
        <v>22</v>
      </c>
      <c r="C20" s="82"/>
      <c r="D20" s="83"/>
      <c r="E20" s="3">
        <v>44</v>
      </c>
      <c r="F20" s="85">
        <v>0</v>
      </c>
      <c r="G20" s="86"/>
      <c r="H20" s="4">
        <v>8</v>
      </c>
      <c r="I20" s="85">
        <v>0</v>
      </c>
      <c r="J20" s="86"/>
      <c r="K20" s="77" t="s">
        <v>24</v>
      </c>
      <c r="L20" s="78"/>
    </row>
    <row r="21" spans="1:12" ht="55.5" customHeight="1">
      <c r="A21" s="20">
        <v>3</v>
      </c>
      <c r="B21" s="81" t="s">
        <v>23</v>
      </c>
      <c r="C21" s="82"/>
      <c r="D21" s="83"/>
      <c r="E21" s="3">
        <v>62</v>
      </c>
      <c r="F21" s="85">
        <v>0</v>
      </c>
      <c r="G21" s="86"/>
      <c r="H21" s="4">
        <v>1</v>
      </c>
      <c r="I21" s="85">
        <v>0</v>
      </c>
      <c r="J21" s="86"/>
      <c r="K21" s="77" t="s">
        <v>27</v>
      </c>
      <c r="L21" s="78"/>
    </row>
    <row r="22" spans="1:12" ht="48.75" customHeight="1" thickBot="1">
      <c r="A22" s="22">
        <v>4</v>
      </c>
      <c r="B22" s="72" t="s">
        <v>26</v>
      </c>
      <c r="C22" s="73"/>
      <c r="D22" s="74"/>
      <c r="E22" s="5">
        <v>10</v>
      </c>
      <c r="F22" s="75">
        <v>0</v>
      </c>
      <c r="G22" s="76"/>
      <c r="H22" s="6">
        <v>0</v>
      </c>
      <c r="I22" s="75">
        <v>0</v>
      </c>
      <c r="J22" s="76"/>
      <c r="K22" s="77" t="s">
        <v>28</v>
      </c>
      <c r="L22" s="78"/>
    </row>
    <row r="23" spans="1:12" ht="15.75" thickBot="1">
      <c r="A23" s="44" t="s">
        <v>11</v>
      </c>
      <c r="B23" s="45"/>
      <c r="C23" s="45"/>
      <c r="D23" s="46"/>
      <c r="E23" s="7">
        <f>E22+E21+E20+E19</f>
        <v>117</v>
      </c>
      <c r="F23" s="47">
        <f>F19+F20+F21+F22</f>
        <v>360</v>
      </c>
      <c r="G23" s="47"/>
      <c r="H23" s="7">
        <f>H20+H21+H22+H19</f>
        <v>9</v>
      </c>
      <c r="I23" s="47">
        <f>I22+I21+I20+I19</f>
        <v>0</v>
      </c>
      <c r="J23" s="70"/>
      <c r="K23" s="71"/>
      <c r="L23" s="49"/>
    </row>
    <row r="24" spans="1:12" ht="15.75" thickBot="1">
      <c r="A24" s="31" t="s">
        <v>19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3"/>
    </row>
    <row r="25" spans="1:12">
      <c r="A25" s="21">
        <v>1</v>
      </c>
      <c r="B25" s="68" t="s">
        <v>9</v>
      </c>
      <c r="C25" s="68"/>
      <c r="D25" s="68"/>
      <c r="E25" s="9">
        <v>1</v>
      </c>
      <c r="F25" s="50">
        <v>330</v>
      </c>
      <c r="G25" s="50"/>
      <c r="H25" s="10">
        <v>0</v>
      </c>
      <c r="I25" s="50">
        <v>0</v>
      </c>
      <c r="J25" s="50"/>
      <c r="K25" s="69" t="s">
        <v>10</v>
      </c>
      <c r="L25" s="69"/>
    </row>
    <row r="26" spans="1:12" ht="44.25" customHeight="1">
      <c r="A26" s="20">
        <v>2</v>
      </c>
      <c r="B26" s="93" t="s">
        <v>29</v>
      </c>
      <c r="C26" s="35"/>
      <c r="D26" s="36"/>
      <c r="E26" s="3">
        <v>112</v>
      </c>
      <c r="F26" s="85">
        <v>70364</v>
      </c>
      <c r="G26" s="86"/>
      <c r="H26" s="4">
        <v>6</v>
      </c>
      <c r="I26" s="85">
        <v>3769.5</v>
      </c>
      <c r="J26" s="86"/>
      <c r="K26" s="77" t="s">
        <v>30</v>
      </c>
      <c r="L26" s="78"/>
    </row>
    <row r="27" spans="1:12" ht="47.25" customHeight="1">
      <c r="A27" s="20">
        <v>3</v>
      </c>
      <c r="B27" s="81" t="s">
        <v>23</v>
      </c>
      <c r="C27" s="82"/>
      <c r="D27" s="83"/>
      <c r="E27" s="3">
        <v>358</v>
      </c>
      <c r="F27" s="85">
        <v>0</v>
      </c>
      <c r="G27" s="86"/>
      <c r="H27" s="4">
        <v>48</v>
      </c>
      <c r="I27" s="85">
        <v>0</v>
      </c>
      <c r="J27" s="86"/>
      <c r="K27" s="77" t="s">
        <v>27</v>
      </c>
      <c r="L27" s="78"/>
    </row>
    <row r="28" spans="1:12" ht="53.25" customHeight="1">
      <c r="A28" s="20">
        <v>4</v>
      </c>
      <c r="B28" s="93" t="s">
        <v>31</v>
      </c>
      <c r="C28" s="35"/>
      <c r="D28" s="36"/>
      <c r="E28" s="3">
        <v>30</v>
      </c>
      <c r="F28" s="85">
        <v>0</v>
      </c>
      <c r="G28" s="86"/>
      <c r="H28" s="4">
        <v>10</v>
      </c>
      <c r="I28" s="85">
        <v>0</v>
      </c>
      <c r="J28" s="86"/>
      <c r="K28" s="77" t="s">
        <v>32</v>
      </c>
      <c r="L28" s="78"/>
    </row>
    <row r="29" spans="1:12" ht="48" customHeight="1">
      <c r="A29" s="20">
        <v>5</v>
      </c>
      <c r="B29" s="84" t="s">
        <v>25</v>
      </c>
      <c r="C29" s="82"/>
      <c r="D29" s="83"/>
      <c r="E29" s="3">
        <v>12</v>
      </c>
      <c r="F29" s="85">
        <v>0</v>
      </c>
      <c r="G29" s="86"/>
      <c r="H29" s="4">
        <v>10</v>
      </c>
      <c r="I29" s="85">
        <v>0</v>
      </c>
      <c r="J29" s="86"/>
      <c r="K29" s="77" t="s">
        <v>28</v>
      </c>
      <c r="L29" s="78"/>
    </row>
    <row r="30" spans="1:12" ht="15.75" thickBot="1">
      <c r="A30" s="87" t="s">
        <v>11</v>
      </c>
      <c r="B30" s="88"/>
      <c r="C30" s="88"/>
      <c r="D30" s="89"/>
      <c r="E30" s="19">
        <f>E25+E26+E27+E28+E29</f>
        <v>513</v>
      </c>
      <c r="F30" s="90">
        <f>F29+F28+F27+F26+F25</f>
        <v>70694</v>
      </c>
      <c r="G30" s="90"/>
      <c r="H30" s="19">
        <f>H29+H28+H27+H26+H25</f>
        <v>74</v>
      </c>
      <c r="I30" s="90">
        <f>SUM(I18:I19)</f>
        <v>0</v>
      </c>
      <c r="J30" s="90"/>
      <c r="K30" s="91"/>
      <c r="L30" s="92"/>
    </row>
    <row r="31" spans="1:12" ht="15.75" thickBot="1">
      <c r="A31" s="31" t="s">
        <v>20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3"/>
    </row>
    <row r="32" spans="1:12" ht="46.5" customHeight="1">
      <c r="A32" s="21">
        <v>1</v>
      </c>
      <c r="B32" s="94" t="s">
        <v>23</v>
      </c>
      <c r="C32" s="95"/>
      <c r="D32" s="96"/>
      <c r="E32" s="9">
        <v>27</v>
      </c>
      <c r="F32" s="50">
        <v>0</v>
      </c>
      <c r="G32" s="50"/>
      <c r="H32" s="10">
        <v>3</v>
      </c>
      <c r="I32" s="50">
        <v>0</v>
      </c>
      <c r="J32" s="50"/>
      <c r="K32" s="97" t="s">
        <v>27</v>
      </c>
      <c r="L32" s="98"/>
    </row>
    <row r="33" spans="1:12" ht="15.75" thickBot="1">
      <c r="A33" s="87" t="s">
        <v>11</v>
      </c>
      <c r="B33" s="88"/>
      <c r="C33" s="88"/>
      <c r="D33" s="89"/>
      <c r="E33" s="19">
        <f>E32</f>
        <v>27</v>
      </c>
      <c r="F33" s="90">
        <f>F32</f>
        <v>0</v>
      </c>
      <c r="G33" s="90"/>
      <c r="H33" s="19">
        <f>H32</f>
        <v>3</v>
      </c>
      <c r="I33" s="90">
        <f>SUM(I23:I24)</f>
        <v>0</v>
      </c>
      <c r="J33" s="90"/>
      <c r="K33" s="91"/>
      <c r="L33" s="92"/>
    </row>
    <row r="34" spans="1:12">
      <c r="A34" s="65" t="s">
        <v>21</v>
      </c>
      <c r="B34" s="65"/>
      <c r="C34" s="65"/>
      <c r="D34" s="65"/>
      <c r="E34" s="13">
        <f>E33+E30+E23+E17+E14+E9</f>
        <v>788</v>
      </c>
      <c r="F34" s="67">
        <f>F33+F30+F23+F17+F14+F9</f>
        <v>100124</v>
      </c>
      <c r="G34" s="67"/>
      <c r="H34" s="13">
        <f>H33+H30+H23+H17+H14+H9</f>
        <v>113</v>
      </c>
      <c r="I34" s="66">
        <f>I33+I30+I23+I17+I14+I9</f>
        <v>3250</v>
      </c>
      <c r="J34" s="66"/>
      <c r="K34" s="13"/>
      <c r="L34" s="13"/>
    </row>
    <row r="35" spans="1:12">
      <c r="A35" s="15"/>
      <c r="B35" s="15"/>
      <c r="C35" s="15"/>
      <c r="D35" s="15"/>
      <c r="E35" s="15"/>
      <c r="F35" s="16"/>
      <c r="G35" s="15"/>
      <c r="H35" s="15"/>
      <c r="I35" s="14"/>
      <c r="J35" s="14"/>
      <c r="K35" s="15"/>
      <c r="L35" s="15"/>
    </row>
    <row r="36" spans="1:12">
      <c r="A36" s="17" t="s">
        <v>33</v>
      </c>
      <c r="B36" s="17"/>
      <c r="C36" s="17"/>
      <c r="D36" s="17"/>
      <c r="F36" s="53"/>
      <c r="G36" s="53"/>
      <c r="H36" s="53"/>
      <c r="I36" s="53"/>
      <c r="J36" s="53"/>
      <c r="K36" s="53"/>
      <c r="L36" s="53"/>
    </row>
    <row r="37" spans="1:12">
      <c r="A37" s="18" t="s">
        <v>16</v>
      </c>
    </row>
  </sheetData>
  <mergeCells count="106">
    <mergeCell ref="B28:D28"/>
    <mergeCell ref="F28:G28"/>
    <mergeCell ref="I28:J28"/>
    <mergeCell ref="K28:L28"/>
    <mergeCell ref="B32:D32"/>
    <mergeCell ref="B26:D26"/>
    <mergeCell ref="F26:G26"/>
    <mergeCell ref="I26:J26"/>
    <mergeCell ref="K26:L26"/>
    <mergeCell ref="B27:D27"/>
    <mergeCell ref="F27:G27"/>
    <mergeCell ref="I27:J27"/>
    <mergeCell ref="K27:L27"/>
    <mergeCell ref="K29:L29"/>
    <mergeCell ref="K32:L32"/>
    <mergeCell ref="F32:G32"/>
    <mergeCell ref="I32:J32"/>
    <mergeCell ref="I30:J30"/>
    <mergeCell ref="K30:L30"/>
    <mergeCell ref="A31:L31"/>
    <mergeCell ref="F36:L36"/>
    <mergeCell ref="A4:A5"/>
    <mergeCell ref="A1:L2"/>
    <mergeCell ref="B4:D5"/>
    <mergeCell ref="K4:L5"/>
    <mergeCell ref="B20:D20"/>
    <mergeCell ref="B21:D21"/>
    <mergeCell ref="B29:D29"/>
    <mergeCell ref="F29:G29"/>
    <mergeCell ref="I29:J29"/>
    <mergeCell ref="F20:G20"/>
    <mergeCell ref="F21:G21"/>
    <mergeCell ref="I20:J20"/>
    <mergeCell ref="I21:J21"/>
    <mergeCell ref="K20:L20"/>
    <mergeCell ref="K21:L21"/>
    <mergeCell ref="A33:D33"/>
    <mergeCell ref="F33:G33"/>
    <mergeCell ref="I33:J33"/>
    <mergeCell ref="K33:L33"/>
    <mergeCell ref="A34:D34"/>
    <mergeCell ref="I34:J34"/>
    <mergeCell ref="A30:D30"/>
    <mergeCell ref="F30:G30"/>
    <mergeCell ref="A24:L24"/>
    <mergeCell ref="B25:D25"/>
    <mergeCell ref="F25:G25"/>
    <mergeCell ref="I25:J25"/>
    <mergeCell ref="K25:L25"/>
    <mergeCell ref="B19:D19"/>
    <mergeCell ref="F19:G19"/>
    <mergeCell ref="I19:J19"/>
    <mergeCell ref="K19:L19"/>
    <mergeCell ref="A23:D23"/>
    <mergeCell ref="F23:G23"/>
    <mergeCell ref="I23:J23"/>
    <mergeCell ref="K23:L23"/>
    <mergeCell ref="B22:D22"/>
    <mergeCell ref="F22:G22"/>
    <mergeCell ref="I22:J22"/>
    <mergeCell ref="K22:L22"/>
    <mergeCell ref="A17:D17"/>
    <mergeCell ref="F17:G17"/>
    <mergeCell ref="I17:J17"/>
    <mergeCell ref="K17:L17"/>
    <mergeCell ref="A18:L18"/>
    <mergeCell ref="A15:L15"/>
    <mergeCell ref="B16:D16"/>
    <mergeCell ref="F16:G16"/>
    <mergeCell ref="I16:J16"/>
    <mergeCell ref="K16:L16"/>
    <mergeCell ref="F14:G14"/>
    <mergeCell ref="I14:J14"/>
    <mergeCell ref="K14:L14"/>
    <mergeCell ref="B11:D11"/>
    <mergeCell ref="F11:G11"/>
    <mergeCell ref="I11:J11"/>
    <mergeCell ref="K11:L11"/>
    <mergeCell ref="B12:D12"/>
    <mergeCell ref="F12:G12"/>
    <mergeCell ref="I12:J12"/>
    <mergeCell ref="K12:L12"/>
    <mergeCell ref="E4:G4"/>
    <mergeCell ref="H4:J4"/>
    <mergeCell ref="F5:G5"/>
    <mergeCell ref="I5:J5"/>
    <mergeCell ref="A6:L6"/>
    <mergeCell ref="F34:G34"/>
    <mergeCell ref="A9:D9"/>
    <mergeCell ref="F9:G9"/>
    <mergeCell ref="I9:J9"/>
    <mergeCell ref="K9:L9"/>
    <mergeCell ref="A10:L10"/>
    <mergeCell ref="B7:D7"/>
    <mergeCell ref="F7:G7"/>
    <mergeCell ref="I7:J7"/>
    <mergeCell ref="K7:L7"/>
    <mergeCell ref="B8:D8"/>
    <mergeCell ref="F8:G8"/>
    <mergeCell ref="I8:J8"/>
    <mergeCell ref="K8:L8"/>
    <mergeCell ref="B13:D13"/>
    <mergeCell ref="F13:G13"/>
    <mergeCell ref="I13:J13"/>
    <mergeCell ref="K13:L13"/>
    <mergeCell ref="A14:D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2026-06-26T08:25:19Z</cp:lastPrinted>
  <dcterms:created xsi:type="dcterms:W3CDTF">2006-09-16T00:00:00Z</dcterms:created>
  <dcterms:modified xsi:type="dcterms:W3CDTF">2026-07-02T08:18:12Z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00721B6B465847AF9DA5BAA7870A6B66_12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