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<sst xmlns="http://schemas.openxmlformats.org/spreadsheetml/2006/main" count="1509" uniqueCount="81">
  <si>
    <t xml:space="preserve">Поіменне голосування депутатів Покровської міської ради</t>
  </si>
  <si>
    <t xml:space="preserve"> пленарне  засідання  чергової 59 сесії Покровської міської ради </t>
  </si>
  <si>
    <t xml:space="preserve">31  липня  2020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</si>
  <si>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</si>
  <si>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</si>
  <si>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</si>
  <si>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</si>
  <si>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  позафракційний</t>
  </si>
  <si>
    <t xml:space="preserve">Бізик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</si>
  <si>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</si>
  <si>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</si>
  <si>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</si>
  <si>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</si>
  <si>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</si>
  <si>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</si>
  <si>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</si>
  <si>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</si>
  <si>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</si>
  <si>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</si>
  <si>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</si>
  <si>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</si>
  <si>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</si>
  <si>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</si>
  <si>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</si>
  <si>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</si>
  <si>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позафракційний 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</si>
  <si>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</si>
  <si>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</si>
  <si>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</si>
  <si>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</si>
  <si>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</si>
  <si>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</si>
  <si>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</si>
  <si>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</si>
  <si>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</si>
  <si>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</si>
  <si>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</si>
  <si>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</si>
  <si>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</si>
  <si>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</si>
  <si>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</si>
  <si>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</si>
  <si>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</si>
  <si>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</si>
  <si>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</si>
  <si>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</si>
  <si>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внесення змін до рішення І пленарного засідання 52 сесії міської ради 7 скликання від 17.12.2019 № 1 «Про бюджет Покровської міської об’єднаної територіальної громади на 2020 рік». </t>
  </si>
  <si>
    <t xml:space="preserve">за</t>
  </si>
  <si>
    <t xml:space="preserve">відсутній</t>
  </si>
  <si>
    <t xml:space="preserve">не голосував</t>
  </si>
  <si>
    <t xml:space="preserve"> відсутній</t>
  </si>
  <si>
    <t xml:space="preserve">Про взяття на облік майна, яке знаходиться в межах Покровської міської територіальної громади Дніпропетровської області і має ознаки безхазяйного.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</si>
  <si>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будівлі сараю, розташованої по вул.Партизанська, буд.73.</t>
  </si>
  <si>
    <t xml:space="preserve">Про приватизацію об’єкта комунальної власності Покровської міської територіальної громади Дніпропетровської області “Будівля сараю, розташована по вул.Партизанська, 73”.</t>
  </si>
  <si>
    <t xml:space="preserve">Про встановлення фіксованих ставок єдиного податку для фізичних осіб-підприємців.</t>
  </si>
  <si>
    <t xml:space="preserve">Відсутній</t>
  </si>
  <si>
    <t xml:space="preserve">Про надання згоди на реконструкцію відділення екстреної медичної допомоги КП “Центральна  міська лікарня Покровської міської ради Дніпропетровської області.</t>
  </si>
  <si>
    <t xml:space="preserve">Про затвердження Положення про відділ культури виконавчого комітету Покровської міської ради у новій редакції.</t>
  </si>
  <si>
    <t xml:space="preserve">Про затвердження Положення про управління житлово-комунального господарства та будівництва виконавчого комітетуПокровської міської ради у новій редакції.</t>
  </si>
  <si>
    <t xml:space="preserve">Про затвердження Положення про управління освіти виконавчого комітету Покровської міської ради у новій редакції.</t>
  </si>
  <si>
    <t xml:space="preserve">Про затвердження Статуту комунального некомерційного підприємства "Центр первинної медико-санітарної допомоги Покровської міської ради Дніпропетровської області" у новій редакції.</t>
  </si>
  <si>
    <t xml:space="preserve">Про затвердження Статуту комунального підприємства "Центральна міська лікарня Покровської міської ради Дніпропетровської області" у новій редакції.</t>
  </si>
  <si>
    <t xml:space="preserve">Про затвердження Статуту міського комунального підприємства “Покровське виробниче управління водопровідно-каналізаційного господарства" у новій редакції.</t>
  </si>
  <si>
    <t xml:space="preserve">Про затвердження Статуту Покровського міського комунального підприємства “Добробут" у новій редакції.</t>
  </si>
  <si>
    <t xml:space="preserve">Про затвердження Статуту Покровського міського комунального підприємства “ЖИТЛКОМСЕРВІС" у новій редакції.</t>
  </si>
  <si>
    <t xml:space="preserve">Про визначення ПМКП “ЖИТЛКОМСЕРВІС” виконавцем зобовʼязань МКП “Житлово-експлуатаційне об'єднання” щодо повернення власникам квартир (квартиронаймачам) надмірно сплачених коштів.</t>
  </si>
  <si>
    <t xml:space="preserve">Про затвердження Примірного договору оренди нерухомого або іншого окремого індивідуально визначеного майна, що належить до комунальної власності Покровської міської ради Дніпропетровської області.</t>
  </si>
  <si>
    <t xml:space="preserve">Про клопотання АТ “ДТЕК ДНІПРОВСЬКІ ЕЛЕКТРОМЕРЕЖІ” щодо затвердження проектів землеустрою та передачі в оренду земельних ділянок на території Покровської міської ради. </t>
  </si>
  <si>
    <t xml:space="preserve">Про затвердження технічної документації із землеустрою щодо поділу та об’єднання земельних ділянок по вул.Медична, 19,  м.Покров Дніпропетровської області.</t>
  </si>
  <si>
    <t xml:space="preserve">Про заяви  громадян щодо передачі у власність та користування земельних ділянок.</t>
  </si>
  <si>
    <t xml:space="preserve">Про проведення нормативної грошової оцінки земельної ділянки.</t>
  </si>
  <si>
    <t xml:space="preserve">утримався</t>
  </si>
  <si>
    <t xml:space="preserve">проти</t>
  </si>
  <si>
    <t xml:space="preserve">Про внесення змін до рішення 56 сесії міської ради  7 скликання від 24.04.2020 № 8 “Про заяву Рекун Марини Петрівни та Рудика Володимира Михайловича щодо надання дозволу на розробку проекту землеустрою по відведенню земельної ділянки в оренду по вул. Соборна, 5А, м. Покров Дніпропетровської області” .</t>
  </si>
  <si>
    <t xml:space="preserve">Про затвердження Положення про Молодіжну раду при виконавчому комітеті Покровської міської ради у новій редакції.</t>
  </si>
  <si>
    <t xml:space="preserve">Про створення комунального закладу «Малий груповий будинок «Надія» Покровської міської ради Дніпропетровської області» та затвердження Положення про комунальний заклад «Малий груповий будинок «Надія» Покровської міської ради Дніпропетровської області». </t>
  </si>
  <si>
    <t xml:space="preserve">Про внесення змін до міської цільової  Програми «Розвиток фізичної культури та спорту в територіальній громаді  м.Покров на період 2019-2021 років», затвердженої рішенням  40 сесії міської  ради 7 скликання від 26.12.2018  № 50 (із змінами).</t>
  </si>
  <si>
    <t xml:space="preserve">Про затвердження Порядку виплат грошових винагород учасникам змагань «Кубок Губернатора» з футболу серед аматорських команд сезону 2020/2021 р.</t>
  </si>
  <si>
    <t xml:space="preserve">Про внесення змін до міської Програми «Здоров’я Покровчан на 2019-2023 роки», затвердженої рішенням 39 сесії міської ради 7 скликання від 23.11.2018 №21.</t>
  </si>
  <si>
    <t xml:space="preserve">Про внесення змін до складу комісії з реорганізації юридичної особи – Шолоховської сільської ради, затвердженого рішенням 39 сесії міської ради 7 скликання від 23.11.2018 №2.</t>
  </si>
  <si>
    <t xml:space="preserve">Про зняття з контролю деяких рішень Покровської міської ради 7 скликання.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</si>
</sst>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CI40" colorId="64" zoomScale="65" zoomScaleNormal="65" zoomScalePageLayoutView="100" workbookViewId="0">
      <selection pane="topLeft" activeCell="EI37" activeCellId="0" sqref="EI37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92.2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47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48</v>
      </c>
      <c r="L6" s="14" t="n">
        <f aca="false">IF(K6="За",1,0)</f>
        <v>0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48</v>
      </c>
      <c r="X6" s="14" t="n">
        <f aca="false">IF(W6="За",1,0)</f>
        <v>0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47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48</v>
      </c>
      <c r="BH6" s="14" t="n">
        <f aca="false">IF(BG6="За",1,0)</f>
        <v>0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11" t="s">
        <v>49</v>
      </c>
      <c r="CB6" s="14" t="n">
        <f aca="false">IF(CA6="За",1,0)</f>
        <v>0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48</v>
      </c>
      <c r="DD6" s="14" t="n">
        <f aca="false">IF(DC6="За",1,0)</f>
        <v>0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50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1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1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47</v>
      </c>
      <c r="EF6" s="14" t="n">
        <f aca="false">IF(EE6="За",1,0)</f>
        <v>1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47</v>
      </c>
      <c r="EJ6" s="14" t="n">
        <f aca="false">IF(EI6="За",1,0)</f>
        <v>1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28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28</v>
      </c>
      <c r="EQ6" s="14" t="str">
        <f aca="false">IF(EM6&gt;17,"Прийнято","Не прийнято")</f>
        <v>Прийнято</v>
      </c>
    </row>
    <row r="7" customFormat="false" ht="86.25" hidden="false" customHeight="true" outlineLevel="0" collapsed="false">
      <c r="A7" s="8" t="n">
        <v>2</v>
      </c>
      <c r="B7" s="13" t="s">
        <v>51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47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48</v>
      </c>
      <c r="L7" s="14" t="n">
        <f aca="false">IF(K7="За",1,0)</f>
        <v>0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48</v>
      </c>
      <c r="X7" s="14" t="n">
        <f aca="false">IF(W7="За",1,0)</f>
        <v>0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48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47</v>
      </c>
      <c r="AR7" s="14" t="n">
        <f aca="false">IF(AQ7="За",1,0)</f>
        <v>1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48</v>
      </c>
      <c r="BH7" s="14" t="n">
        <f aca="false">IF(BG7="За",1,0)</f>
        <v>0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47</v>
      </c>
      <c r="BP7" s="14" t="n">
        <f aca="false">IF(BO7="За",1,0)</f>
        <v>1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47</v>
      </c>
      <c r="BT7" s="14" t="n">
        <f aca="false">IF(BS7="За",1,0)</f>
        <v>1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11" t="s">
        <v>49</v>
      </c>
      <c r="CB7" s="14" t="n">
        <f aca="false">IF(CA7="За",1,0)</f>
        <v>0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48</v>
      </c>
      <c r="DD7" s="14" t="n">
        <f aca="false">IF(DC7="За",1,0)</f>
        <v>0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50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1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1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47</v>
      </c>
      <c r="EF7" s="14" t="n">
        <f aca="false">IF(EE7="За",1,0)</f>
        <v>1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47</v>
      </c>
      <c r="EJ7" s="14" t="n">
        <f aca="false">IF(EI7="За",1,0)</f>
        <v>1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28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28</v>
      </c>
      <c r="EQ7" s="14" t="str">
        <f aca="false">IF(EM7&gt;17,"Прийнято","Не прийнято")</f>
        <v>Прийнято</v>
      </c>
    </row>
    <row r="8" customFormat="false" ht="81" hidden="false" customHeight="true" outlineLevel="0" collapsed="false">
      <c r="A8" s="8" t="n">
        <v>3</v>
      </c>
      <c r="B8" s="13" t="s">
        <v>52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47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48</v>
      </c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47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48</v>
      </c>
      <c r="X8" s="14" t="n">
        <f aca="false">IF(W8="За",1,0)</f>
        <v>0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48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47</v>
      </c>
      <c r="AR8" s="14" t="n">
        <f aca="false">IF(AQ8="За",1,0)</f>
        <v>1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48</v>
      </c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47</v>
      </c>
      <c r="BP8" s="14" t="n">
        <f aca="false">IF(BO8="За",1,0)</f>
        <v>1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47</v>
      </c>
      <c r="BT8" s="14" t="n">
        <f aca="false">IF(BS8="За",1,0)</f>
        <v>1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11" t="s">
        <v>49</v>
      </c>
      <c r="CB8" s="14" t="n">
        <f aca="false">IF(CA8="За",1,0)</f>
        <v>0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48</v>
      </c>
      <c r="DD8" s="14" t="n">
        <f aca="false">IF(DC8="За",1,0)</f>
        <v>0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50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47</v>
      </c>
      <c r="DX8" s="14" t="n">
        <f aca="false">IF(DW8="За",1,0)</f>
        <v>1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1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47</v>
      </c>
      <c r="EF8" s="14" t="n">
        <f aca="false">IF(EE8="За",1,0)</f>
        <v>1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47</v>
      </c>
      <c r="EJ8" s="14" t="n">
        <f aca="false">IF(EI8="За",1,0)</f>
        <v>1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28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28</v>
      </c>
      <c r="EQ8" s="14" t="str">
        <f aca="false">IF(EM8&gt;17,"Прийнято","Не прийнято")</f>
        <v>Прийнято</v>
      </c>
    </row>
    <row r="9" customFormat="false" ht="96.75" hidden="false" customHeight="true" outlineLevel="0" collapsed="false">
      <c r="A9" s="8" t="n">
        <v>4</v>
      </c>
      <c r="B9" s="13" t="s">
        <v>53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47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48</v>
      </c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47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48</v>
      </c>
      <c r="X9" s="14" t="n">
        <f aca="false">IF(W9="За",1,0)</f>
        <v>0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48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47</v>
      </c>
      <c r="AR9" s="14" t="n">
        <f aca="false">IF(AQ9="За",1,0)</f>
        <v>1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48</v>
      </c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47</v>
      </c>
      <c r="BP9" s="14" t="n">
        <f aca="false">IF(BO9="За",1,0)</f>
        <v>1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47</v>
      </c>
      <c r="BT9" s="14" t="n">
        <f aca="false">IF(BS9="За",1,0)</f>
        <v>1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11" t="s">
        <v>49</v>
      </c>
      <c r="CB9" s="14" t="n">
        <f aca="false">IF(CA9="За",1,0)</f>
        <v>0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48</v>
      </c>
      <c r="DD9" s="14" t="n">
        <f aca="false">IF(DC9="За",1,0)</f>
        <v>0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50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47</v>
      </c>
      <c r="DX9" s="14" t="n">
        <f aca="false">IF(DW9="За",1,0)</f>
        <v>1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1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47</v>
      </c>
      <c r="EF9" s="14" t="n">
        <f aca="false">IF(EE9="За",1,0)</f>
        <v>1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47</v>
      </c>
      <c r="EJ9" s="14" t="n">
        <f aca="false">IF(EI9="За",1,0)</f>
        <v>1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28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28</v>
      </c>
      <c r="EQ9" s="14" t="str">
        <f aca="false">IF(EM9&gt;17,"Прийнято","Не прийнято")</f>
        <v>Прийнято</v>
      </c>
    </row>
    <row r="10" customFormat="false" ht="0.75" hidden="true" customHeight="true" outlineLevel="0" collapsed="false">
      <c r="A10" s="8" t="n">
        <v>5</v>
      </c>
      <c r="B10" s="13"/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47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50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47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47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34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34</v>
      </c>
      <c r="EQ10" s="14" t="str">
        <f aca="false">IF(EM10&gt;17,"Прийнято","Не прийнято")</f>
        <v>Прийнято</v>
      </c>
    </row>
    <row r="11" customFormat="false" ht="1.5" hidden="true" customHeight="true" outlineLevel="0" collapsed="false">
      <c r="A11" s="8" t="n">
        <v>6</v>
      </c>
      <c r="B11" s="13"/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47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47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50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47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47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34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34</v>
      </c>
      <c r="EQ11" s="14" t="str">
        <f aca="false">IF(EM11&gt;17,"Прийнято","Не прийнято")</f>
        <v>Прийнято</v>
      </c>
    </row>
    <row r="12" customFormat="false" ht="90" hidden="true" customHeight="true" outlineLevel="0" collapsed="false">
      <c r="A12" s="8" t="n">
        <v>7</v>
      </c>
      <c r="B12" s="13"/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47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47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50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47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47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34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34</v>
      </c>
      <c r="EQ12" s="14" t="str">
        <f aca="false">IF(EM12&gt;17,"Прийнято","Не прийнято")</f>
        <v>Прийнято</v>
      </c>
    </row>
    <row r="13" customFormat="false" ht="87.75" hidden="true" customHeight="true" outlineLevel="0" collapsed="false">
      <c r="A13" s="8" t="n">
        <v>8</v>
      </c>
      <c r="B13" s="13"/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47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47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47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50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47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47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34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34</v>
      </c>
      <c r="EQ13" s="14" t="str">
        <f aca="false">IF(EM13&gt;17,"Прийнято","Не прийнято")</f>
        <v>Прийнято</v>
      </c>
    </row>
    <row r="14" customFormat="false" ht="83.25" hidden="true" customHeight="true" outlineLevel="0" collapsed="false">
      <c r="A14" s="8" t="n">
        <v>9</v>
      </c>
      <c r="B14" s="13"/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47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47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50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47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47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34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34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54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55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47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34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34</v>
      </c>
      <c r="EQ15" s="14" t="str">
        <f aca="false">IF(EM15&gt;17,"Прийнято","Не прийнято")</f>
        <v>Прийнято</v>
      </c>
    </row>
    <row r="16" customFormat="false" ht="62.25" hidden="true" customHeight="true" outlineLevel="0" collapsed="false">
      <c r="A16" s="8" t="n">
        <v>10</v>
      </c>
      <c r="B16" s="13"/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47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47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50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47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47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34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34</v>
      </c>
      <c r="EQ16" s="14" t="str">
        <f aca="false">IF(EM16&gt;17,"Прийнято","Не прийнято")</f>
        <v>Прийнято</v>
      </c>
    </row>
    <row r="17" customFormat="false" ht="85.5" hidden="true" customHeight="true" outlineLevel="0" collapsed="false">
      <c r="A17" s="8" t="n">
        <v>11</v>
      </c>
      <c r="B17" s="13"/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47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47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50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47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47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34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34</v>
      </c>
      <c r="EQ17" s="14" t="str">
        <f aca="false">IF(EM17&gt;17,"Прийнято","Не прийнято")</f>
        <v>Прийнято</v>
      </c>
    </row>
    <row r="18" customFormat="false" ht="1.5" hidden="true" customHeight="true" outlineLevel="0" collapsed="false">
      <c r="A18" s="8" t="n">
        <v>12</v>
      </c>
      <c r="B18" s="13"/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47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47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50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47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47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34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34</v>
      </c>
      <c r="EQ18" s="14" t="str">
        <f aca="false">IF(EM18&gt;17,"Прийнято","Не прийнято")</f>
        <v>Прийнято</v>
      </c>
    </row>
    <row r="19" customFormat="false" ht="73.5" hidden="true" customHeight="true" outlineLevel="0" collapsed="false">
      <c r="A19" s="8" t="n">
        <v>13</v>
      </c>
      <c r="B19" s="13"/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47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55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47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34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34</v>
      </c>
      <c r="EQ19" s="14" t="str">
        <f aca="false">IF(EM19&gt;17,"Прийнято","Не прийнято")</f>
        <v>Прийнято</v>
      </c>
    </row>
    <row r="20" customFormat="false" ht="2.25" hidden="true" customHeight="true" outlineLevel="0" collapsed="false">
      <c r="A20" s="8" t="n">
        <v>14</v>
      </c>
      <c r="B20" s="13"/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47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55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47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34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34</v>
      </c>
      <c r="EQ20" s="14" t="str">
        <f aca="false">IF(EM20&gt;17,"Прийнято","Не прийнято")</f>
        <v>Прийнято</v>
      </c>
    </row>
    <row r="21" customFormat="false" ht="1.5" hidden="true" customHeight="true" outlineLevel="0" collapsed="false">
      <c r="A21" s="8" t="n">
        <v>15</v>
      </c>
      <c r="B21" s="13"/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47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55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47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34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34</v>
      </c>
      <c r="EQ21" s="14" t="str">
        <f aca="false">IF(EM21&gt;17,"Прийнято","Не прийнято")</f>
        <v>Прийнято</v>
      </c>
    </row>
    <row r="22" customFormat="false" ht="91.5" hidden="false" customHeight="true" outlineLevel="0" collapsed="false">
      <c r="A22" s="8" t="n">
        <v>5</v>
      </c>
      <c r="B22" s="13" t="s">
        <v>56</v>
      </c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48</v>
      </c>
      <c r="L22" s="14" t="n">
        <f aca="false">IF(K22="За",1,0)</f>
        <v>0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48</v>
      </c>
      <c r="X22" s="14" t="n">
        <f aca="false">IF(W22="За",1,0)</f>
        <v>0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48</v>
      </c>
      <c r="AB22" s="14" t="n">
        <f aca="false">IF(AA22="За",1,0)</f>
        <v>0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48</v>
      </c>
      <c r="BH22" s="14" t="n">
        <f aca="false">IF(BG22="За",1,0)</f>
        <v>0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11" t="s">
        <v>49</v>
      </c>
      <c r="CB22" s="14" t="n">
        <f aca="false">IF(CA22="За",1,0)</f>
        <v>0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48</v>
      </c>
      <c r="DD22" s="14" t="n">
        <f aca="false">IF(DC22="За",1,0)</f>
        <v>0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55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47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28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28</v>
      </c>
      <c r="EQ22" s="14" t="str">
        <f aca="false">IF(EM22&gt;17,"Прийнято","Не прийнято")</f>
        <v>Прийнято</v>
      </c>
    </row>
    <row r="23" customFormat="false" ht="83.25" hidden="false" customHeight="true" outlineLevel="0" collapsed="false">
      <c r="A23" s="8" t="n">
        <v>6</v>
      </c>
      <c r="B23" s="13" t="s">
        <v>57</v>
      </c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48</v>
      </c>
      <c r="L23" s="14" t="n">
        <f aca="false">IF(K23="За",1,0)</f>
        <v>0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48</v>
      </c>
      <c r="X23" s="14" t="n">
        <f aca="false">IF(W23="За",1,0)</f>
        <v>0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48</v>
      </c>
      <c r="AB23" s="14" t="n">
        <f aca="false">IF(AA23="За",1,0)</f>
        <v>0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48</v>
      </c>
      <c r="BH23" s="14" t="n">
        <f aca="false">IF(BG23="За",1,0)</f>
        <v>0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11" t="s">
        <v>49</v>
      </c>
      <c r="CB23" s="14" t="n">
        <f aca="false">IF(CA23="За",1,0)</f>
        <v>0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48</v>
      </c>
      <c r="DD23" s="14" t="n">
        <f aca="false">IF(DC23="За",1,0)</f>
        <v>0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55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47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28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28</v>
      </c>
      <c r="EQ23" s="14" t="str">
        <f aca="false">IF(EM23&gt;17,"Прийнято","Не прийнято")</f>
        <v>Прийнято</v>
      </c>
    </row>
    <row r="24" customFormat="false" ht="81.75" hidden="false" customHeight="true" outlineLevel="0" collapsed="false">
      <c r="A24" s="8" t="n">
        <v>7</v>
      </c>
      <c r="B24" s="13" t="s">
        <v>58</v>
      </c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48</v>
      </c>
      <c r="L24" s="14" t="n">
        <f aca="false">IF(K24="За",1,0)</f>
        <v>0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48</v>
      </c>
      <c r="X24" s="14" t="n">
        <f aca="false">IF(W24="За",1,0)</f>
        <v>0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48</v>
      </c>
      <c r="AB24" s="14" t="n">
        <f aca="false">IF(AA24="За",1,0)</f>
        <v>0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48</v>
      </c>
      <c r="BH24" s="14" t="n">
        <f aca="false">IF(BG24="За",1,0)</f>
        <v>0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11" t="s">
        <v>49</v>
      </c>
      <c r="CB24" s="14" t="n">
        <f aca="false">IF(CA24="За",1,0)</f>
        <v>0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48</v>
      </c>
      <c r="DD24" s="14" t="n">
        <f aca="false">IF(DC24="За",1,0)</f>
        <v>0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55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47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28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28</v>
      </c>
      <c r="EQ24" s="14" t="str">
        <f aca="false">IF(EM24&gt;17,"Прийнято","Не прийнято")</f>
        <v>Прийнято</v>
      </c>
    </row>
    <row r="25" customFormat="false" ht="85.5" hidden="false" customHeight="true" outlineLevel="0" collapsed="false">
      <c r="A25" s="8" t="n">
        <v>8</v>
      </c>
      <c r="B25" s="13" t="s">
        <v>59</v>
      </c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48</v>
      </c>
      <c r="L25" s="14" t="n">
        <f aca="false">IF(K25="За",1,0)</f>
        <v>0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48</v>
      </c>
      <c r="X25" s="14" t="n">
        <f aca="false">IF(W25="За",1,0)</f>
        <v>0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48</v>
      </c>
      <c r="AB25" s="14" t="n">
        <f aca="false">IF(AA25="За",1,0)</f>
        <v>0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48</v>
      </c>
      <c r="BH25" s="14" t="n">
        <f aca="false">IF(BG25="За",1,0)</f>
        <v>0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11" t="s">
        <v>49</v>
      </c>
      <c r="CB25" s="14" t="n">
        <f aca="false">IF(CA25="За",1,0)</f>
        <v>0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48</v>
      </c>
      <c r="DD25" s="14" t="n">
        <f aca="false">IF(DC25="За",1,0)</f>
        <v>0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55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47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28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28</v>
      </c>
      <c r="EQ25" s="14" t="str">
        <f aca="false">IF(EM25&gt;17,"Прийнято","Не прийнято")</f>
        <v>Прийнято</v>
      </c>
    </row>
    <row r="26" customFormat="false" ht="96" hidden="false" customHeight="true" outlineLevel="0" collapsed="false">
      <c r="A26" s="8" t="n">
        <v>9</v>
      </c>
      <c r="B26" s="13" t="s">
        <v>60</v>
      </c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48</v>
      </c>
      <c r="L26" s="14" t="n">
        <f aca="false">IF(K26="За",1,0)</f>
        <v>0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48</v>
      </c>
      <c r="X26" s="14" t="n">
        <f aca="false">IF(W26="За",1,0)</f>
        <v>0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48</v>
      </c>
      <c r="AB26" s="14" t="n">
        <f aca="false">IF(AA26="За",1,0)</f>
        <v>0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48</v>
      </c>
      <c r="BH26" s="14" t="n">
        <f aca="false">IF(BG26="За",1,0)</f>
        <v>0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47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11" t="s">
        <v>49</v>
      </c>
      <c r="CB26" s="14" t="n">
        <f aca="false">IF(CA26="За",1,0)</f>
        <v>0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48</v>
      </c>
      <c r="DD26" s="14" t="n">
        <f aca="false">IF(DC26="За",1,0)</f>
        <v>0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55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47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28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28</v>
      </c>
      <c r="EQ26" s="14" t="str">
        <f aca="false">IF(EM26&gt;17,"Прийнято","Не прийнято")</f>
        <v>Прийнято</v>
      </c>
    </row>
    <row r="27" customFormat="false" ht="77.25" hidden="false" customHeight="true" outlineLevel="0" collapsed="false">
      <c r="A27" s="8" t="n">
        <v>10</v>
      </c>
      <c r="B27" s="13" t="s">
        <v>61</v>
      </c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48</v>
      </c>
      <c r="L27" s="14" t="n">
        <f aca="false">IF(K27="За",1,0)</f>
        <v>0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48</v>
      </c>
      <c r="X27" s="14" t="n">
        <f aca="false">IF(W27="За",1,0)</f>
        <v>0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48</v>
      </c>
      <c r="AB27" s="14" t="n">
        <f aca="false">IF(AA27="За",1,0)</f>
        <v>0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48</v>
      </c>
      <c r="BH27" s="14" t="n">
        <f aca="false">IF(BG27="За",1,0)</f>
        <v>0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11" t="s">
        <v>49</v>
      </c>
      <c r="CB27" s="14" t="n">
        <f aca="false">IF(CA27="За",1,0)</f>
        <v>0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48</v>
      </c>
      <c r="DD27" s="14" t="n">
        <f aca="false">IF(DC27="За",1,0)</f>
        <v>0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55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47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28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28</v>
      </c>
      <c r="EQ27" s="14" t="str">
        <f aca="false">IF(EM27&gt;17,"Прийнято","Не прийнято")</f>
        <v>Прийнято</v>
      </c>
    </row>
    <row r="28" customFormat="false" ht="88.5" hidden="false" customHeight="true" outlineLevel="0" collapsed="false">
      <c r="A28" s="8" t="n">
        <v>11</v>
      </c>
      <c r="B28" s="13" t="s">
        <v>62</v>
      </c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48</v>
      </c>
      <c r="L28" s="14" t="n">
        <f aca="false">IF(K28="За",1,0)</f>
        <v>0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48</v>
      </c>
      <c r="X28" s="14" t="n">
        <f aca="false">IF(W28="За",1,0)</f>
        <v>0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48</v>
      </c>
      <c r="AB28" s="14" t="n">
        <f aca="false">IF(AA28="За",1,0)</f>
        <v>0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48</v>
      </c>
      <c r="BH28" s="14" t="n">
        <f aca="false">IF(BG28="За",1,0)</f>
        <v>0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11" t="s">
        <v>49</v>
      </c>
      <c r="CB28" s="14" t="n">
        <f aca="false">IF(CA28="За",1,0)</f>
        <v>0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48</v>
      </c>
      <c r="DD28" s="14" t="n">
        <f aca="false">IF(DC28="За",1,0)</f>
        <v>0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55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28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28</v>
      </c>
      <c r="EQ28" s="14" t="str">
        <f aca="false">IF(EM28&gt;17,"Прийнято","Не прийнято")</f>
        <v>Прийнято</v>
      </c>
    </row>
    <row r="29" customFormat="false" ht="76.5" hidden="false" customHeight="true" outlineLevel="0" collapsed="false">
      <c r="A29" s="8" t="n">
        <v>12</v>
      </c>
      <c r="B29" s="13" t="s">
        <v>63</v>
      </c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48</v>
      </c>
      <c r="L29" s="14" t="n">
        <f aca="false">IF(K29="За",1,0)</f>
        <v>0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48</v>
      </c>
      <c r="X29" s="14" t="n">
        <f aca="false">IF(W29="За",1,0)</f>
        <v>0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48</v>
      </c>
      <c r="AB29" s="14" t="n">
        <f aca="false">IF(AA29="За",1,0)</f>
        <v>0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48</v>
      </c>
      <c r="BH29" s="14" t="n">
        <f aca="false">IF(BG29="За",1,0)</f>
        <v>0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11" t="s">
        <v>49</v>
      </c>
      <c r="CB29" s="14" t="n">
        <f aca="false">IF(CA29="За",1,0)</f>
        <v>0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48</v>
      </c>
      <c r="DD29" s="14" t="n">
        <f aca="false">IF(DC29="За",1,0)</f>
        <v>0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55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28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28</v>
      </c>
      <c r="EQ29" s="14" t="str">
        <f aca="false">IF(EM29&gt;17,"Прийнято","Не прийнято")</f>
        <v>Прийнято</v>
      </c>
    </row>
    <row r="30" customFormat="false" ht="76.5" hidden="false" customHeight="true" outlineLevel="0" collapsed="false">
      <c r="A30" s="8" t="n">
        <v>13</v>
      </c>
      <c r="B30" s="16" t="s">
        <v>64</v>
      </c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48</v>
      </c>
      <c r="L30" s="14" t="n">
        <f aca="false">IF(K30="За",1,0)</f>
        <v>0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48</v>
      </c>
      <c r="X30" s="14" t="n">
        <f aca="false">IF(W30="За",1,0)</f>
        <v>0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48</v>
      </c>
      <c r="AB30" s="14" t="n">
        <f aca="false">IF(AA30="За",1,0)</f>
        <v>0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48</v>
      </c>
      <c r="BH30" s="14" t="n">
        <f aca="false">IF(BG30="За",1,0)</f>
        <v>0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11" t="s">
        <v>49</v>
      </c>
      <c r="CB30" s="14" t="n">
        <f aca="false">IF(CA30="За",1,0)</f>
        <v>0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48</v>
      </c>
      <c r="DD30" s="14" t="n">
        <f aca="false">IF(DC30="За",1,0)</f>
        <v>0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55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47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28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28</v>
      </c>
      <c r="EQ30" s="14" t="str">
        <f aca="false">IF(EM30&gt;17,"Прийнято","Не прийнято")</f>
        <v>Прийнято</v>
      </c>
    </row>
    <row r="31" customFormat="false" ht="85.5" hidden="false" customHeight="true" outlineLevel="0" collapsed="false">
      <c r="A31" s="8" t="n">
        <v>14</v>
      </c>
      <c r="B31" s="13" t="s">
        <v>65</v>
      </c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48</v>
      </c>
      <c r="L31" s="14" t="n">
        <f aca="false">IF(K31="За",1,0)</f>
        <v>0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48</v>
      </c>
      <c r="X31" s="14" t="n">
        <f aca="false">IF(W31="За",1,0)</f>
        <v>0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48</v>
      </c>
      <c r="AB31" s="14" t="n">
        <f aca="false">IF(AA31="За",1,0)</f>
        <v>0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48</v>
      </c>
      <c r="BH31" s="14" t="n">
        <f aca="false">IF(BG31="За",1,0)</f>
        <v>0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11" t="s">
        <v>49</v>
      </c>
      <c r="CB31" s="14" t="n">
        <f aca="false">IF(CA31="За",1,0)</f>
        <v>0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48</v>
      </c>
      <c r="DD31" s="14" t="n">
        <f aca="false">IF(DC31="За",1,0)</f>
        <v>0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55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47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47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28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28</v>
      </c>
      <c r="EQ31" s="14" t="str">
        <f aca="false">IF(EM31&gt;17,"Прийнято","Не прийнято")</f>
        <v>Прийнято</v>
      </c>
    </row>
    <row r="32" customFormat="false" ht="86.25" hidden="false" customHeight="true" outlineLevel="0" collapsed="false">
      <c r="A32" s="8" t="n">
        <v>15</v>
      </c>
      <c r="B32" s="17" t="s">
        <v>66</v>
      </c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48</v>
      </c>
      <c r="L32" s="14" t="n">
        <f aca="false">IF(K32="За",1,0)</f>
        <v>0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48</v>
      </c>
      <c r="X32" s="14" t="n">
        <f aca="false">IF(W32="За",1,0)</f>
        <v>0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48</v>
      </c>
      <c r="AB32" s="14" t="n">
        <f aca="false">IF(AA32="За",1,0)</f>
        <v>0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48</v>
      </c>
      <c r="BH32" s="14" t="n">
        <f aca="false">IF(BG32="За",1,0)</f>
        <v>0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11" t="s">
        <v>49</v>
      </c>
      <c r="CB32" s="14" t="n">
        <f aca="false">IF(CA32="За",1,0)</f>
        <v>0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48</v>
      </c>
      <c r="DD32" s="14" t="n">
        <f aca="false">IF(DC32="За",1,0)</f>
        <v>0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55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47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47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28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28</v>
      </c>
      <c r="EQ32" s="14" t="str">
        <f aca="false">IF(EM32&gt;17,"Прийнято","Не прийнято")</f>
        <v>Прийнято</v>
      </c>
    </row>
    <row r="33" customFormat="false" ht="85.5" hidden="false" customHeight="true" outlineLevel="0" collapsed="false">
      <c r="A33" s="8" t="n">
        <v>16</v>
      </c>
      <c r="B33" s="13" t="s">
        <v>67</v>
      </c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48</v>
      </c>
      <c r="L33" s="14" t="n">
        <f aca="false">IF(K33="За",1,0)</f>
        <v>0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48</v>
      </c>
      <c r="X33" s="14" t="n">
        <f aca="false">IF(W33="За",1,0)</f>
        <v>0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48</v>
      </c>
      <c r="AB33" s="14" t="n">
        <f aca="false">IF(AA33="За",1,0)</f>
        <v>0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48</v>
      </c>
      <c r="BH33" s="14" t="n">
        <f aca="false">IF(BG33="За",1,0)</f>
        <v>0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11" t="s">
        <v>49</v>
      </c>
      <c r="CB33" s="14" t="n">
        <f aca="false">IF(CA33="За",1,0)</f>
        <v>0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48</v>
      </c>
      <c r="DD33" s="14" t="n">
        <f aca="false">IF(DC33="За",1,0)</f>
        <v>0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55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47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47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28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28</v>
      </c>
      <c r="EQ33" s="14" t="str">
        <f aca="false">IF(EM33&gt;17,"Прийнято","Не прийнято")</f>
        <v>Прийнято</v>
      </c>
    </row>
    <row r="34" customFormat="false" ht="78" hidden="false" customHeight="true" outlineLevel="0" collapsed="false">
      <c r="A34" s="8" t="n">
        <v>17</v>
      </c>
      <c r="B34" s="13" t="s">
        <v>68</v>
      </c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48</v>
      </c>
      <c r="L34" s="14" t="n">
        <f aca="false">IF(K34="За",1,0)</f>
        <v>0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48</v>
      </c>
      <c r="X34" s="14" t="n">
        <f aca="false">IF(W34="За",1,0)</f>
        <v>0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48</v>
      </c>
      <c r="AB34" s="14" t="n">
        <f aca="false">IF(AA34="За",1,0)</f>
        <v>0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48</v>
      </c>
      <c r="BH34" s="14" t="n">
        <f aca="false">IF(BG34="За",1,0)</f>
        <v>0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11" t="s">
        <v>49</v>
      </c>
      <c r="CB34" s="14" t="n">
        <f aca="false">IF(CA34="За",1,0)</f>
        <v>0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48</v>
      </c>
      <c r="DD34" s="14" t="n">
        <f aca="false">IF(DC34="За",1,0)</f>
        <v>0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55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47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47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28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28</v>
      </c>
      <c r="EQ34" s="14" t="str">
        <f aca="false">IF(EM34&gt;17,"Прийнято","Не прийнято")</f>
        <v>Прийнято</v>
      </c>
    </row>
    <row r="35" customFormat="false" ht="74.25" hidden="false" customHeight="true" outlineLevel="0" collapsed="false">
      <c r="A35" s="8" t="n">
        <v>18</v>
      </c>
      <c r="B35" s="13" t="s">
        <v>69</v>
      </c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48</v>
      </c>
      <c r="L35" s="14" t="n">
        <f aca="false">IF(K35="За",1,0)</f>
        <v>0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48</v>
      </c>
      <c r="X35" s="14" t="n">
        <f aca="false">IF(W35="За",1,0)</f>
        <v>0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48</v>
      </c>
      <c r="AB35" s="14" t="n">
        <f aca="false">IF(AA35="За",1,0)</f>
        <v>0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47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48</v>
      </c>
      <c r="BH35" s="14" t="n">
        <f aca="false">IF(BG35="За",1,0)</f>
        <v>0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11" t="s">
        <v>49</v>
      </c>
      <c r="CB35" s="14" t="n">
        <f aca="false">IF(CA35="За",1,0)</f>
        <v>0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48</v>
      </c>
      <c r="DD35" s="14" t="n">
        <f aca="false">IF(DC35="За",1,0)</f>
        <v>0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55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47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47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47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28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28</v>
      </c>
      <c r="EQ35" s="14" t="str">
        <f aca="false">IF(EM35&gt;17,"Прийнято","Не прийнято")</f>
        <v>Прийнято</v>
      </c>
    </row>
    <row r="36" customFormat="false" ht="71.25" hidden="false" customHeight="true" outlineLevel="0" collapsed="false">
      <c r="A36" s="8" t="n">
        <v>19</v>
      </c>
      <c r="B36" s="13" t="s">
        <v>70</v>
      </c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48</v>
      </c>
      <c r="L36" s="14" t="n">
        <f aca="false">IF(K36="За",1,0)</f>
        <v>0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48</v>
      </c>
      <c r="X36" s="14" t="n">
        <f aca="false">IF(W36="За",1,0)</f>
        <v>0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48</v>
      </c>
      <c r="AB36" s="14" t="n">
        <f aca="false">IF(AA36="За",1,0)</f>
        <v>0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71</v>
      </c>
      <c r="AF36" s="14" t="n">
        <f aca="false">IF(AE36="За",1,0)</f>
        <v>0</v>
      </c>
      <c r="AG36" s="14" t="n">
        <f aca="false">IF(AE36="Проти",1,0)</f>
        <v>0</v>
      </c>
      <c r="AH36" s="14" t="n">
        <f aca="false">IF(AE36="Утримався",1,0)</f>
        <v>1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72</v>
      </c>
      <c r="AR36" s="14" t="n">
        <f aca="false">IF(AQ36="За",1,0)</f>
        <v>0</v>
      </c>
      <c r="AS36" s="14" t="n">
        <f aca="false">IF(AQ36="Проти",1,0)</f>
        <v>1</v>
      </c>
      <c r="AT36" s="14" t="n">
        <f aca="false">IF(AQ36="Утримався",1,0)</f>
        <v>0</v>
      </c>
      <c r="AU36" s="8" t="s">
        <v>71</v>
      </c>
      <c r="AV36" s="14" t="n">
        <f aca="false">IF(AU36="За",1,0)</f>
        <v>0</v>
      </c>
      <c r="AW36" s="14" t="n">
        <f aca="false">IF(AU36="Проти",1,0)</f>
        <v>0</v>
      </c>
      <c r="AX36" s="14" t="n">
        <f aca="false">IF(AU36="Утримався",1,0)</f>
        <v>1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48</v>
      </c>
      <c r="BH36" s="14" t="n">
        <f aca="false">IF(BG36="За",1,0)</f>
        <v>0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71</v>
      </c>
      <c r="BT36" s="14" t="n">
        <f aca="false">IF(BS36="За",1,0)</f>
        <v>0</v>
      </c>
      <c r="BU36" s="14" t="n">
        <f aca="false">IF(BS36="Проти",1,0)</f>
        <v>0</v>
      </c>
      <c r="BV36" s="14" t="n">
        <f aca="false">IF(BS36="Утримався",1,0)</f>
        <v>1</v>
      </c>
      <c r="BW36" s="8" t="s">
        <v>72</v>
      </c>
      <c r="BX36" s="14" t="n">
        <f aca="false">IF(BW36="За",1,0)</f>
        <v>0</v>
      </c>
      <c r="BY36" s="14" t="n">
        <f aca="false">IF(BW36="Проти",1,0)</f>
        <v>1</v>
      </c>
      <c r="BZ36" s="14" t="n">
        <f aca="false">IF(BW36="Утримався",1,0)</f>
        <v>0</v>
      </c>
      <c r="CA36" s="11" t="s">
        <v>49</v>
      </c>
      <c r="CB36" s="14" t="n">
        <f aca="false">IF(CA36="За",1,0)</f>
        <v>0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48</v>
      </c>
      <c r="DD36" s="14" t="n">
        <f aca="false">IF(DC36="За",1,0)</f>
        <v>0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55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72</v>
      </c>
      <c r="DL36" s="14" t="n">
        <f aca="false">IF(DK36="За",1,0)</f>
        <v>0</v>
      </c>
      <c r="DM36" s="14" t="n">
        <f aca="false">IF(DK36="Проти",1,0)</f>
        <v>1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71</v>
      </c>
      <c r="DX36" s="14" t="n">
        <f aca="false">IF(DW36="За",1,0)</f>
        <v>0</v>
      </c>
      <c r="DY36" s="14" t="n">
        <f aca="false">IF(DW36="Проти",1,0)</f>
        <v>0</v>
      </c>
      <c r="DZ36" s="14" t="n">
        <f aca="false">IF(DW36="Утримався",1,0)</f>
        <v>1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71</v>
      </c>
      <c r="EF36" s="14" t="n">
        <f aca="false">IF(EE36="За",1,0)</f>
        <v>0</v>
      </c>
      <c r="EG36" s="14" t="n">
        <f aca="false">IF(EE36="Проти",1,0)</f>
        <v>0</v>
      </c>
      <c r="EH36" s="14" t="n">
        <f aca="false">IF(EE36="Утримався",1,0)</f>
        <v>1</v>
      </c>
      <c r="EI36" s="8" t="s">
        <v>72</v>
      </c>
      <c r="EJ36" s="14" t="n">
        <f aca="false">IF(EI36="За",1,0)</f>
        <v>0</v>
      </c>
      <c r="EK36" s="14" t="n">
        <f aca="false">IF(EI36="Проти",1,0)</f>
        <v>1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19</v>
      </c>
      <c r="EN36" s="14" t="n">
        <f aca="false">SUM(EK36,EG36,EC36,DY36,DU36,DQ36,DM36,DI36,DE36,DA36,CW36,CS36,CO36,CK36,CG36,CC36,BY36,BU36,BQ36,BM36,BI36,BE36,BA36,AW36,AS36,AO36,AK36,AG36,AC36,Y36,U36,Q36,M36,I36,E36)</f>
        <v>4</v>
      </c>
      <c r="EO36" s="14" t="n">
        <f aca="false">SUM(EL36,EH36,ED36,DZ36,DV36,DR36,DN36,DJ36,DF36,DB36,CX36,CT36,CP36,CL36,CH36,CD36,BZ36,BV36,BR36,BN36,BJ36,BF36,BB36,AX36,AT36,AP36,AL36,AH36,AD36,Z36,V36,R36,N36,J36,F36)</f>
        <v>5</v>
      </c>
      <c r="EP36" s="14" t="n">
        <f aca="false">SUM(EO36,EN36,EM36)</f>
        <v>28</v>
      </c>
      <c r="EQ36" s="14" t="str">
        <f aca="false">IF(EM36&gt;17,"Прийнято","Не прийнято")</f>
        <v>Прийнято</v>
      </c>
    </row>
    <row r="37" customFormat="false" ht="109.5" hidden="false" customHeight="true" outlineLevel="0" collapsed="false">
      <c r="A37" s="8" t="n">
        <v>20</v>
      </c>
      <c r="B37" s="13" t="s">
        <v>73</v>
      </c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48</v>
      </c>
      <c r="L37" s="14" t="n">
        <f aca="false">IF(K37="За",1,0)</f>
        <v>0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48</v>
      </c>
      <c r="X37" s="14" t="n">
        <f aca="false">IF(W37="За",1,0)</f>
        <v>0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48</v>
      </c>
      <c r="AB37" s="14" t="n">
        <f aca="false">IF(AA37="За",1,0)</f>
        <v>0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48</v>
      </c>
      <c r="BH37" s="14" t="n">
        <f aca="false">IF(BG37="За",1,0)</f>
        <v>0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11" t="s">
        <v>49</v>
      </c>
      <c r="CB37" s="14" t="n">
        <f aca="false">IF(CA37="За",1,0)</f>
        <v>0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48</v>
      </c>
      <c r="DD37" s="14" t="n">
        <f aca="false">IF(DC37="За",1,0)</f>
        <v>0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55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47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28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28</v>
      </c>
      <c r="EQ37" s="14" t="str">
        <f aca="false">IF(EM37&gt;17,"Прийнято","Не прийнято")</f>
        <v>Прийнято</v>
      </c>
    </row>
    <row r="38" customFormat="false" ht="75.75" hidden="false" customHeight="true" outlineLevel="0" collapsed="false">
      <c r="A38" s="8" t="n">
        <v>21</v>
      </c>
      <c r="B38" s="13" t="s">
        <v>74</v>
      </c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48</v>
      </c>
      <c r="L38" s="14" t="n">
        <f aca="false">IF(K38="За",1,0)</f>
        <v>0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48</v>
      </c>
      <c r="X38" s="14" t="n">
        <f aca="false">IF(W38="За",1,0)</f>
        <v>0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48</v>
      </c>
      <c r="AB38" s="14" t="n">
        <f aca="false">IF(AA38="За",1,0)</f>
        <v>0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48</v>
      </c>
      <c r="BH38" s="14" t="n">
        <f aca="false">IF(BG38="За",1,0)</f>
        <v>0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11" t="s">
        <v>49</v>
      </c>
      <c r="CB38" s="14" t="n">
        <f aca="false">IF(CA38="За",1,0)</f>
        <v>0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48</v>
      </c>
      <c r="DD38" s="14" t="n">
        <f aca="false">IF(DC38="За",1,0)</f>
        <v>0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55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47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28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28</v>
      </c>
      <c r="EQ38" s="14" t="str">
        <f aca="false">IF(EM38&gt;17,"Прийнято","Не прийнято")</f>
        <v>Прийнято</v>
      </c>
    </row>
    <row r="39" customFormat="false" ht="96" hidden="false" customHeight="true" outlineLevel="0" collapsed="false">
      <c r="A39" s="8" t="n">
        <v>22</v>
      </c>
      <c r="B39" s="13" t="s">
        <v>75</v>
      </c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48</v>
      </c>
      <c r="L39" s="14" t="n">
        <f aca="false">IF(K39="За",1,0)</f>
        <v>0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48</v>
      </c>
      <c r="X39" s="14" t="n">
        <f aca="false">IF(W39="За",1,0)</f>
        <v>0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48</v>
      </c>
      <c r="AB39" s="14" t="n">
        <f aca="false">IF(AA39="За",1,0)</f>
        <v>0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48</v>
      </c>
      <c r="BH39" s="14" t="n">
        <f aca="false">IF(BG39="За",1,0)</f>
        <v>0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11" t="s">
        <v>49</v>
      </c>
      <c r="CB39" s="14" t="n">
        <f aca="false">IF(CA39="За",1,0)</f>
        <v>0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48</v>
      </c>
      <c r="DD39" s="14" t="n">
        <f aca="false">IF(DC39="За",1,0)</f>
        <v>0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55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47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28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28</v>
      </c>
      <c r="EQ39" s="14" t="str">
        <f aca="false">IF(EM39&gt;17,"Прийнято","Не прийнято")</f>
        <v>Прийнято</v>
      </c>
    </row>
    <row r="40" customFormat="false" ht="95.25" hidden="false" customHeight="true" outlineLevel="0" collapsed="false">
      <c r="A40" s="8" t="n">
        <v>23</v>
      </c>
      <c r="B40" s="13" t="s">
        <v>76</v>
      </c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48</v>
      </c>
      <c r="L40" s="14" t="n">
        <f aca="false">IF(K40="За",1,0)</f>
        <v>0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48</v>
      </c>
      <c r="X40" s="14" t="n">
        <f aca="false">IF(W40="За",1,0)</f>
        <v>0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48</v>
      </c>
      <c r="AB40" s="14" t="n">
        <f aca="false">IF(AA40="За",1,0)</f>
        <v>0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48</v>
      </c>
      <c r="BH40" s="14" t="n">
        <f aca="false">IF(BG40="За",1,0)</f>
        <v>0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11" t="s">
        <v>49</v>
      </c>
      <c r="CB40" s="14" t="n">
        <f aca="false">IF(CA40="За",1,0)</f>
        <v>0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48</v>
      </c>
      <c r="DD40" s="14" t="n">
        <f aca="false">IF(DC40="За",1,0)</f>
        <v>0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55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28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28</v>
      </c>
      <c r="EQ40" s="14" t="str">
        <f aca="false">IF(EM40&gt;17,"Прийнято","Не прийнято")</f>
        <v>Прийнято</v>
      </c>
    </row>
    <row r="41" customFormat="false" ht="93.75" hidden="false" customHeight="true" outlineLevel="0" collapsed="false">
      <c r="A41" s="8" t="n">
        <v>24</v>
      </c>
      <c r="B41" s="13" t="s">
        <v>77</v>
      </c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48</v>
      </c>
      <c r="L41" s="14" t="n">
        <f aca="false">IF(K41="За",1,0)</f>
        <v>0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48</v>
      </c>
      <c r="X41" s="14" t="n">
        <f aca="false">IF(W41="За",1,0)</f>
        <v>0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48</v>
      </c>
      <c r="AB41" s="14" t="n">
        <f aca="false">IF(AA41="За",1,0)</f>
        <v>0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48</v>
      </c>
      <c r="BH41" s="14" t="n">
        <f aca="false">IF(BG41="За",1,0)</f>
        <v>0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11" t="s">
        <v>49</v>
      </c>
      <c r="CB41" s="14" t="n">
        <f aca="false">IF(CA41="За",1,0)</f>
        <v>0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48</v>
      </c>
      <c r="DD41" s="14" t="n">
        <f aca="false">IF(DC41="За",1,0)</f>
        <v>0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50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47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28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28</v>
      </c>
      <c r="EQ41" s="14" t="str">
        <f aca="false">IF(EM41&gt;17,"Прийнято","Не прийнято")</f>
        <v>Прийнято</v>
      </c>
    </row>
    <row r="42" customFormat="false" ht="77.25" hidden="false" customHeight="true" outlineLevel="0" collapsed="false">
      <c r="A42" s="8" t="n">
        <v>25</v>
      </c>
      <c r="B42" s="13" t="s">
        <v>78</v>
      </c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48</v>
      </c>
      <c r="L42" s="14" t="n">
        <f aca="false">IF(K42="За",1,0)</f>
        <v>0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48</v>
      </c>
      <c r="X42" s="14" t="n">
        <f aca="false">IF(W42="За",1,0)</f>
        <v>0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48</v>
      </c>
      <c r="AB42" s="14" t="n">
        <f aca="false">IF(AA42="За",1,0)</f>
        <v>0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48</v>
      </c>
      <c r="BH42" s="14" t="n">
        <f aca="false">IF(BG42="За",1,0)</f>
        <v>0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11" t="s">
        <v>49</v>
      </c>
      <c r="CB42" s="14" t="n">
        <f aca="false">IF(CA42="За",1,0)</f>
        <v>0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48</v>
      </c>
      <c r="DD42" s="14" t="n">
        <f aca="false">IF(DC42="За",1,0)</f>
        <v>0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55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47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28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28</v>
      </c>
      <c r="EQ42" s="14" t="str">
        <f aca="false">IF(EM42&gt;17,"Прийнято","Не прийнято")</f>
        <v>Прийнято</v>
      </c>
    </row>
    <row r="43" customFormat="false" ht="87.75" hidden="false" customHeight="true" outlineLevel="0" collapsed="false">
      <c r="A43" s="8" t="n">
        <v>26</v>
      </c>
      <c r="B43" s="13" t="s">
        <v>79</v>
      </c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48</v>
      </c>
      <c r="L43" s="14" t="n">
        <f aca="false">IF(K43="За",1,0)</f>
        <v>0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48</v>
      </c>
      <c r="X43" s="14" t="n">
        <f aca="false">IF(W43="За",1,0)</f>
        <v>0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48</v>
      </c>
      <c r="AB43" s="14" t="n">
        <f aca="false">IF(AA43="За",1,0)</f>
        <v>0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48</v>
      </c>
      <c r="BH43" s="14" t="n">
        <f aca="false">IF(BG43="За",1,0)</f>
        <v>0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11" t="s">
        <v>49</v>
      </c>
      <c r="CB43" s="14" t="n">
        <f aca="false">IF(CA43="За",1,0)</f>
        <v>0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48</v>
      </c>
      <c r="DD43" s="14" t="n">
        <f aca="false">IF(DC43="За",1,0)</f>
        <v>0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55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47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28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28</v>
      </c>
      <c r="EQ43" s="14" t="str">
        <f aca="false">IF(EM43&gt;17,"Прийнято","Не прийнято")</f>
        <v>Прийнято</v>
      </c>
    </row>
    <row r="44" customFormat="false" ht="69" hidden="false" customHeight="true" outlineLevel="0" collapsed="false">
      <c r="A44" s="8" t="n">
        <v>27</v>
      </c>
      <c r="B44" s="13" t="s">
        <v>80</v>
      </c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48</v>
      </c>
      <c r="L44" s="14" t="n">
        <f aca="false">IF(K44="За",1,0)</f>
        <v>0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48</v>
      </c>
      <c r="X44" s="14" t="n">
        <f aca="false">IF(W44="За",1,0)</f>
        <v>0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48</v>
      </c>
      <c r="AB44" s="14" t="n">
        <f aca="false">IF(AA44="За",1,0)</f>
        <v>0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48</v>
      </c>
      <c r="BH44" s="14" t="n">
        <f aca="false">IF(BG44="За",1,0)</f>
        <v>0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11" t="s">
        <v>49</v>
      </c>
      <c r="CB44" s="14" t="n">
        <f aca="false">IF(CA44="За",1,0)</f>
        <v>0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48</v>
      </c>
      <c r="DD44" s="14" t="n">
        <f aca="false">IF(DC44="За",1,0)</f>
        <v>0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55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47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28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28</v>
      </c>
      <c r="EQ44" s="14" t="str">
        <f aca="false">IF(EM44&gt;17,"Прийнято","Не прийнято")</f>
        <v>Прийнято</v>
      </c>
    </row>
    <row r="45" customFormat="false" ht="87" hidden="true" customHeight="true" outlineLevel="0" collapsed="false">
      <c r="A45" s="8" t="n">
        <v>19</v>
      </c>
      <c r="B45" s="13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48</v>
      </c>
      <c r="AB45" s="14" t="n">
        <f aca="false">IF(AA45="За",1,0)</f>
        <v>0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48</v>
      </c>
      <c r="BT45" s="14" t="n">
        <f aca="false">IF(BS45="За",1,0)</f>
        <v>0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48</v>
      </c>
      <c r="DD45" s="14" t="n">
        <f aca="false">IF(DC45="За",1,0)</f>
        <v>0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55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48</v>
      </c>
      <c r="DX45" s="14" t="n">
        <f aca="false">IF(DW45="За",1,0)</f>
        <v>0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48</v>
      </c>
      <c r="EB45" s="14" t="n">
        <f aca="false">IF(EA45="За",1,0)</f>
        <v>0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47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29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29</v>
      </c>
      <c r="EQ45" s="14" t="str">
        <f aca="false">IF(EM45&gt;17,"Прийнято","Не прийнято")</f>
        <v>Прийнято</v>
      </c>
    </row>
    <row r="46" customFormat="false" ht="1.5" hidden="true" customHeight="true" outlineLevel="0" collapsed="false">
      <c r="A46" s="8" t="n">
        <v>15</v>
      </c>
      <c r="B46" s="18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55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34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34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LibreOffice/6.2.8.2$Windows_X86_64 LibreOffice_project/f82ddfca21ebc1e222a662a32b25c0c9d20169ee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2020-07-31T14:44:00Z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