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"/>
  <c r="E26"/>
  <c r="F26"/>
  <c r="H26"/>
  <c r="I26"/>
  <c r="J26"/>
  <c r="P26"/>
  <c r="Q26"/>
  <c r="R26"/>
  <c r="T26"/>
  <c r="U26"/>
  <c r="V26"/>
  <c r="X26"/>
  <c r="Y26"/>
  <c r="Z26"/>
  <c r="AB26"/>
  <c r="AC26"/>
  <c r="AD26"/>
  <c r="AF26"/>
  <c r="AG26"/>
  <c r="AH26"/>
  <c r="AJ26"/>
  <c r="AK26"/>
  <c r="AL26"/>
  <c r="AN26"/>
  <c r="AO26"/>
  <c r="AP26"/>
  <c r="AR26"/>
  <c r="AS26"/>
  <c r="AT26"/>
  <c r="AV26"/>
  <c r="AW26"/>
  <c r="AX26"/>
  <c r="AZ26"/>
  <c r="BA26"/>
  <c r="BB26"/>
  <c r="BD26"/>
  <c r="BE26"/>
  <c r="BF26"/>
  <c r="BH26"/>
  <c r="BI26"/>
  <c r="BJ26"/>
  <c r="BL26"/>
  <c r="BM26"/>
  <c r="BN26"/>
  <c r="BP26"/>
  <c r="BQ26"/>
  <c r="BR26"/>
  <c r="BT26"/>
  <c r="BU26"/>
  <c r="BV26"/>
  <c r="BX26"/>
  <c r="BY26"/>
  <c r="BZ26"/>
  <c r="CB26"/>
  <c r="CC26"/>
  <c r="CD26"/>
  <c r="CF26"/>
  <c r="CG26"/>
  <c r="CH26"/>
  <c r="CJ26"/>
  <c r="CK26"/>
  <c r="CL26"/>
  <c r="CN26"/>
  <c r="CO26"/>
  <c r="CP26"/>
  <c r="CR26"/>
  <c r="CS26"/>
  <c r="CT26"/>
  <c r="CV26"/>
  <c r="CW26"/>
  <c r="CX26"/>
  <c r="CZ26"/>
  <c r="DA26"/>
  <c r="DB26"/>
  <c r="DD26"/>
  <c r="DE26"/>
  <c r="DF26"/>
  <c r="DH26"/>
  <c r="DI26"/>
  <c r="DJ26"/>
  <c r="DL26"/>
  <c r="DM26"/>
  <c r="DN26"/>
  <c r="DP26"/>
  <c r="DQ26"/>
  <c r="DR26"/>
  <c r="DT26"/>
  <c r="DU26"/>
  <c r="DV26"/>
  <c r="DX26"/>
  <c r="DY26"/>
  <c r="DZ26"/>
  <c r="EB26"/>
  <c r="EC26"/>
  <c r="ED26"/>
  <c r="EF26"/>
  <c r="EG26"/>
  <c r="EH26"/>
  <c r="EJ26"/>
  <c r="EK26"/>
  <c r="EL26"/>
  <c r="EM26"/>
  <c r="EQ26" s="1"/>
  <c r="D19"/>
  <c r="E19"/>
  <c r="F19"/>
  <c r="H19"/>
  <c r="I19"/>
  <c r="J19"/>
  <c r="P19"/>
  <c r="Q19"/>
  <c r="R19"/>
  <c r="T19"/>
  <c r="U19"/>
  <c r="V19"/>
  <c r="X19"/>
  <c r="Y19"/>
  <c r="Z19"/>
  <c r="AB19"/>
  <c r="AC19"/>
  <c r="AD19"/>
  <c r="AF19"/>
  <c r="AG19"/>
  <c r="AH19"/>
  <c r="AJ19"/>
  <c r="AK19"/>
  <c r="AL19"/>
  <c r="AN19"/>
  <c r="AO19"/>
  <c r="AP19"/>
  <c r="AR19"/>
  <c r="AS19"/>
  <c r="AT19"/>
  <c r="AV19"/>
  <c r="AW19"/>
  <c r="AX19"/>
  <c r="AZ19"/>
  <c r="BA19"/>
  <c r="BB19"/>
  <c r="BD19"/>
  <c r="BE19"/>
  <c r="BF19"/>
  <c r="BH19"/>
  <c r="BI19"/>
  <c r="BJ19"/>
  <c r="BL19"/>
  <c r="BM19"/>
  <c r="BN19"/>
  <c r="BP19"/>
  <c r="BQ19"/>
  <c r="BR19"/>
  <c r="BT19"/>
  <c r="BU19"/>
  <c r="BV19"/>
  <c r="BX19"/>
  <c r="BY19"/>
  <c r="BZ19"/>
  <c r="CB19"/>
  <c r="CC19"/>
  <c r="CD19"/>
  <c r="CF19"/>
  <c r="CG19"/>
  <c r="CH19"/>
  <c r="CJ19"/>
  <c r="CK19"/>
  <c r="CL19"/>
  <c r="CN19"/>
  <c r="CO19"/>
  <c r="CP19"/>
  <c r="CR19"/>
  <c r="CS19"/>
  <c r="CT19"/>
  <c r="CV19"/>
  <c r="CW19"/>
  <c r="CX19"/>
  <c r="CZ19"/>
  <c r="DA19"/>
  <c r="DB19"/>
  <c r="DD19"/>
  <c r="DE19"/>
  <c r="DF19"/>
  <c r="DH19"/>
  <c r="DI19"/>
  <c r="DJ19"/>
  <c r="DL19"/>
  <c r="DM19"/>
  <c r="DN19"/>
  <c r="DP19"/>
  <c r="DQ19"/>
  <c r="DR19"/>
  <c r="DT19"/>
  <c r="DU19"/>
  <c r="DV19"/>
  <c r="DX19"/>
  <c r="DY19"/>
  <c r="EN19" s="1"/>
  <c r="DZ19"/>
  <c r="EB19"/>
  <c r="EC19"/>
  <c r="ED19"/>
  <c r="EF19"/>
  <c r="EG19"/>
  <c r="EH19"/>
  <c r="EJ19"/>
  <c r="EK19"/>
  <c r="EL19"/>
  <c r="D20"/>
  <c r="E20"/>
  <c r="F20"/>
  <c r="H20"/>
  <c r="I20"/>
  <c r="J20"/>
  <c r="P20"/>
  <c r="Q20"/>
  <c r="R20"/>
  <c r="T20"/>
  <c r="U20"/>
  <c r="V20"/>
  <c r="X20"/>
  <c r="Y20"/>
  <c r="Z20"/>
  <c r="AB20"/>
  <c r="AC20"/>
  <c r="AD20"/>
  <c r="AF20"/>
  <c r="AG20"/>
  <c r="AH20"/>
  <c r="AJ20"/>
  <c r="AK20"/>
  <c r="AL20"/>
  <c r="AN20"/>
  <c r="AO20"/>
  <c r="AP20"/>
  <c r="AR20"/>
  <c r="AS20"/>
  <c r="AT20"/>
  <c r="AV20"/>
  <c r="AW20"/>
  <c r="AX20"/>
  <c r="AZ20"/>
  <c r="BA20"/>
  <c r="BB20"/>
  <c r="BD20"/>
  <c r="BE20"/>
  <c r="BF20"/>
  <c r="BH20"/>
  <c r="BI20"/>
  <c r="BJ20"/>
  <c r="BL20"/>
  <c r="BM20"/>
  <c r="BN20"/>
  <c r="BP20"/>
  <c r="BQ20"/>
  <c r="BR20"/>
  <c r="BT20"/>
  <c r="BU20"/>
  <c r="BV20"/>
  <c r="BX20"/>
  <c r="BY20"/>
  <c r="BZ20"/>
  <c r="CB20"/>
  <c r="CC20"/>
  <c r="CD20"/>
  <c r="CF20"/>
  <c r="CG20"/>
  <c r="CH20"/>
  <c r="CJ20"/>
  <c r="CK20"/>
  <c r="CL20"/>
  <c r="CN20"/>
  <c r="CO20"/>
  <c r="CP20"/>
  <c r="CR20"/>
  <c r="CS20"/>
  <c r="CT20"/>
  <c r="CV20"/>
  <c r="CW20"/>
  <c r="CX20"/>
  <c r="CZ20"/>
  <c r="DA20"/>
  <c r="DB20"/>
  <c r="DD20"/>
  <c r="DE20"/>
  <c r="DF20"/>
  <c r="DH20"/>
  <c r="DI20"/>
  <c r="DJ20"/>
  <c r="DL20"/>
  <c r="DM20"/>
  <c r="DN20"/>
  <c r="DP20"/>
  <c r="DQ20"/>
  <c r="DR20"/>
  <c r="DT20"/>
  <c r="DU20"/>
  <c r="DV20"/>
  <c r="DX20"/>
  <c r="DY20"/>
  <c r="DZ20"/>
  <c r="EB20"/>
  <c r="EC20"/>
  <c r="ED20"/>
  <c r="EF20"/>
  <c r="EG20"/>
  <c r="EH20"/>
  <c r="EJ20"/>
  <c r="EK20"/>
  <c r="EL20"/>
  <c r="D21"/>
  <c r="E21"/>
  <c r="F21"/>
  <c r="H21"/>
  <c r="I21"/>
  <c r="J21"/>
  <c r="P21"/>
  <c r="Q21"/>
  <c r="R21"/>
  <c r="T21"/>
  <c r="U21"/>
  <c r="V21"/>
  <c r="X21"/>
  <c r="Y21"/>
  <c r="Z21"/>
  <c r="AB21"/>
  <c r="AC21"/>
  <c r="AD21"/>
  <c r="AF21"/>
  <c r="AG21"/>
  <c r="AH21"/>
  <c r="AJ21"/>
  <c r="AK21"/>
  <c r="AL21"/>
  <c r="AN21"/>
  <c r="AO21"/>
  <c r="AP21"/>
  <c r="AR21"/>
  <c r="AS21"/>
  <c r="AT21"/>
  <c r="AV21"/>
  <c r="AW21"/>
  <c r="AX21"/>
  <c r="AZ21"/>
  <c r="BA21"/>
  <c r="BB21"/>
  <c r="BD21"/>
  <c r="BE21"/>
  <c r="BF21"/>
  <c r="BH21"/>
  <c r="BI21"/>
  <c r="BJ21"/>
  <c r="BL21"/>
  <c r="BM21"/>
  <c r="BN21"/>
  <c r="BP21"/>
  <c r="BQ21"/>
  <c r="BR21"/>
  <c r="BT21"/>
  <c r="BU21"/>
  <c r="BV21"/>
  <c r="BX21"/>
  <c r="BY21"/>
  <c r="BZ21"/>
  <c r="CB21"/>
  <c r="CC21"/>
  <c r="CD21"/>
  <c r="CF21"/>
  <c r="CG21"/>
  <c r="CH21"/>
  <c r="CJ21"/>
  <c r="CK21"/>
  <c r="CL21"/>
  <c r="CN21"/>
  <c r="CO21"/>
  <c r="CP21"/>
  <c r="CR21"/>
  <c r="CS21"/>
  <c r="CT21"/>
  <c r="CV21"/>
  <c r="CW21"/>
  <c r="CX21"/>
  <c r="CZ21"/>
  <c r="DA21"/>
  <c r="DB21"/>
  <c r="DD21"/>
  <c r="DE21"/>
  <c r="DF21"/>
  <c r="DH21"/>
  <c r="DI21"/>
  <c r="DJ21"/>
  <c r="DL21"/>
  <c r="DM21"/>
  <c r="DN21"/>
  <c r="DP21"/>
  <c r="DQ21"/>
  <c r="DR21"/>
  <c r="DT21"/>
  <c r="DU21"/>
  <c r="DV21"/>
  <c r="DX21"/>
  <c r="DY21"/>
  <c r="DZ21"/>
  <c r="EB21"/>
  <c r="EC21"/>
  <c r="ED21"/>
  <c r="EF21"/>
  <c r="EG21"/>
  <c r="EH21"/>
  <c r="EJ21"/>
  <c r="EK21"/>
  <c r="EL21"/>
  <c r="D22"/>
  <c r="E22"/>
  <c r="F22"/>
  <c r="H22"/>
  <c r="I22"/>
  <c r="J22"/>
  <c r="P22"/>
  <c r="Q22"/>
  <c r="R22"/>
  <c r="T22"/>
  <c r="U22"/>
  <c r="V22"/>
  <c r="X22"/>
  <c r="Y22"/>
  <c r="Z22"/>
  <c r="AB22"/>
  <c r="AC22"/>
  <c r="AD22"/>
  <c r="AF22"/>
  <c r="AG22"/>
  <c r="AH22"/>
  <c r="AJ22"/>
  <c r="AK22"/>
  <c r="AL22"/>
  <c r="AN22"/>
  <c r="AO22"/>
  <c r="AP22"/>
  <c r="AR22"/>
  <c r="AS22"/>
  <c r="AT22"/>
  <c r="AV22"/>
  <c r="AW22"/>
  <c r="AX22"/>
  <c r="AZ22"/>
  <c r="BA22"/>
  <c r="BB22"/>
  <c r="BD22"/>
  <c r="BE22"/>
  <c r="BF22"/>
  <c r="BH22"/>
  <c r="BI22"/>
  <c r="BJ22"/>
  <c r="BL22"/>
  <c r="BM22"/>
  <c r="BN22"/>
  <c r="BP22"/>
  <c r="BQ22"/>
  <c r="BR22"/>
  <c r="BT22"/>
  <c r="BU22"/>
  <c r="BV22"/>
  <c r="BX22"/>
  <c r="BY22"/>
  <c r="BZ22"/>
  <c r="CB22"/>
  <c r="CC22"/>
  <c r="CD22"/>
  <c r="CF22"/>
  <c r="CG22"/>
  <c r="CH22"/>
  <c r="CJ22"/>
  <c r="CK22"/>
  <c r="CL22"/>
  <c r="CN22"/>
  <c r="CO22"/>
  <c r="CP22"/>
  <c r="CR22"/>
  <c r="CS22"/>
  <c r="CT22"/>
  <c r="CV22"/>
  <c r="CW22"/>
  <c r="CX22"/>
  <c r="CZ22"/>
  <c r="DA22"/>
  <c r="DB22"/>
  <c r="DD22"/>
  <c r="DE22"/>
  <c r="DF22"/>
  <c r="DH22"/>
  <c r="DI22"/>
  <c r="DJ22"/>
  <c r="DL22"/>
  <c r="DM22"/>
  <c r="DN22"/>
  <c r="DP22"/>
  <c r="DQ22"/>
  <c r="DR22"/>
  <c r="DT22"/>
  <c r="DU22"/>
  <c r="DV22"/>
  <c r="DX22"/>
  <c r="DY22"/>
  <c r="DZ22"/>
  <c r="EB22"/>
  <c r="EC22"/>
  <c r="ED22"/>
  <c r="EF22"/>
  <c r="EG22"/>
  <c r="EH22"/>
  <c r="EJ22"/>
  <c r="EK22"/>
  <c r="EL22"/>
  <c r="D23"/>
  <c r="E23"/>
  <c r="F23"/>
  <c r="H23"/>
  <c r="I23"/>
  <c r="J23"/>
  <c r="P23"/>
  <c r="Q23"/>
  <c r="R23"/>
  <c r="T23"/>
  <c r="U23"/>
  <c r="V23"/>
  <c r="X23"/>
  <c r="Y23"/>
  <c r="Z23"/>
  <c r="AB23"/>
  <c r="AC23"/>
  <c r="AD23"/>
  <c r="AF23"/>
  <c r="AG23"/>
  <c r="AH23"/>
  <c r="AJ23"/>
  <c r="AK23"/>
  <c r="AL23"/>
  <c r="AN23"/>
  <c r="AO23"/>
  <c r="AP23"/>
  <c r="AR23"/>
  <c r="AS23"/>
  <c r="AT23"/>
  <c r="AV23"/>
  <c r="AW23"/>
  <c r="AX23"/>
  <c r="AZ23"/>
  <c r="BA23"/>
  <c r="BB23"/>
  <c r="BD23"/>
  <c r="BE23"/>
  <c r="BF23"/>
  <c r="BH23"/>
  <c r="BI23"/>
  <c r="BJ23"/>
  <c r="BL23"/>
  <c r="BM23"/>
  <c r="BN23"/>
  <c r="BP23"/>
  <c r="BQ23"/>
  <c r="BR23"/>
  <c r="BT23"/>
  <c r="BU23"/>
  <c r="BV23"/>
  <c r="BX23"/>
  <c r="BY23"/>
  <c r="BZ23"/>
  <c r="CB23"/>
  <c r="CC23"/>
  <c r="CD23"/>
  <c r="CF23"/>
  <c r="CG23"/>
  <c r="CH23"/>
  <c r="CJ23"/>
  <c r="CK23"/>
  <c r="CL23"/>
  <c r="CN23"/>
  <c r="CO23"/>
  <c r="CP23"/>
  <c r="CR23"/>
  <c r="CS23"/>
  <c r="CT23"/>
  <c r="CV23"/>
  <c r="CW23"/>
  <c r="CX23"/>
  <c r="CZ23"/>
  <c r="DA23"/>
  <c r="DB23"/>
  <c r="DD23"/>
  <c r="DE23"/>
  <c r="DF23"/>
  <c r="DH23"/>
  <c r="DI23"/>
  <c r="DJ23"/>
  <c r="DL23"/>
  <c r="DM23"/>
  <c r="DN23"/>
  <c r="DP23"/>
  <c r="DQ23"/>
  <c r="DR23"/>
  <c r="DT23"/>
  <c r="DU23"/>
  <c r="DV23"/>
  <c r="DX23"/>
  <c r="DY23"/>
  <c r="DZ23"/>
  <c r="EB23"/>
  <c r="EC23"/>
  <c r="ED23"/>
  <c r="EF23"/>
  <c r="EG23"/>
  <c r="EH23"/>
  <c r="EJ23"/>
  <c r="EK23"/>
  <c r="EL23"/>
  <c r="D24"/>
  <c r="E24"/>
  <c r="F24"/>
  <c r="H24"/>
  <c r="I24"/>
  <c r="J24"/>
  <c r="P24"/>
  <c r="Q24"/>
  <c r="R24"/>
  <c r="T24"/>
  <c r="U24"/>
  <c r="V24"/>
  <c r="X24"/>
  <c r="Y24"/>
  <c r="Z24"/>
  <c r="AB24"/>
  <c r="AC24"/>
  <c r="AD24"/>
  <c r="AF24"/>
  <c r="AG24"/>
  <c r="AH24"/>
  <c r="AJ24"/>
  <c r="AK24"/>
  <c r="AL24"/>
  <c r="AN24"/>
  <c r="AO24"/>
  <c r="AP24"/>
  <c r="AR24"/>
  <c r="AS24"/>
  <c r="AT24"/>
  <c r="AV24"/>
  <c r="AW24"/>
  <c r="AX24"/>
  <c r="AZ24"/>
  <c r="BA24"/>
  <c r="BB24"/>
  <c r="BD24"/>
  <c r="BE24"/>
  <c r="BF24"/>
  <c r="BH24"/>
  <c r="BI24"/>
  <c r="BJ24"/>
  <c r="BL24"/>
  <c r="BM24"/>
  <c r="BN24"/>
  <c r="BP24"/>
  <c r="BQ24"/>
  <c r="BR24"/>
  <c r="BT24"/>
  <c r="BU24"/>
  <c r="BV24"/>
  <c r="BX24"/>
  <c r="BY24"/>
  <c r="BZ24"/>
  <c r="CB24"/>
  <c r="CC24"/>
  <c r="CD24"/>
  <c r="CF24"/>
  <c r="CG24"/>
  <c r="CH24"/>
  <c r="CJ24"/>
  <c r="CK24"/>
  <c r="CL24"/>
  <c r="CN24"/>
  <c r="CO24"/>
  <c r="CP24"/>
  <c r="CR24"/>
  <c r="CS24"/>
  <c r="CT24"/>
  <c r="CV24"/>
  <c r="CW24"/>
  <c r="CX24"/>
  <c r="CZ24"/>
  <c r="DA24"/>
  <c r="DB24"/>
  <c r="DD24"/>
  <c r="DE24"/>
  <c r="DF24"/>
  <c r="DH24"/>
  <c r="DI24"/>
  <c r="DJ24"/>
  <c r="DL24"/>
  <c r="DM24"/>
  <c r="DN24"/>
  <c r="DP24"/>
  <c r="DQ24"/>
  <c r="DR24"/>
  <c r="DT24"/>
  <c r="DU24"/>
  <c r="DV24"/>
  <c r="DX24"/>
  <c r="DY24"/>
  <c r="DZ24"/>
  <c r="EB24"/>
  <c r="EC24"/>
  <c r="ED24"/>
  <c r="EF24"/>
  <c r="EG24"/>
  <c r="EH24"/>
  <c r="EJ24"/>
  <c r="EK24"/>
  <c r="EL24"/>
  <c r="D25"/>
  <c r="E25"/>
  <c r="F25"/>
  <c r="H25"/>
  <c r="I25"/>
  <c r="J25"/>
  <c r="P25"/>
  <c r="Q25"/>
  <c r="R25"/>
  <c r="T25"/>
  <c r="U25"/>
  <c r="V25"/>
  <c r="X25"/>
  <c r="Y25"/>
  <c r="Z25"/>
  <c r="AB25"/>
  <c r="AC25"/>
  <c r="AD25"/>
  <c r="AF25"/>
  <c r="AG25"/>
  <c r="AH25"/>
  <c r="AJ25"/>
  <c r="AK25"/>
  <c r="AL25"/>
  <c r="AN25"/>
  <c r="AO25"/>
  <c r="AP25"/>
  <c r="AR25"/>
  <c r="AS25"/>
  <c r="AT25"/>
  <c r="AV25"/>
  <c r="AW25"/>
  <c r="AX25"/>
  <c r="AZ25"/>
  <c r="BA25"/>
  <c r="BB25"/>
  <c r="BD25"/>
  <c r="BE25"/>
  <c r="BF25"/>
  <c r="BH25"/>
  <c r="BI25"/>
  <c r="BJ25"/>
  <c r="BL25"/>
  <c r="BM25"/>
  <c r="BN25"/>
  <c r="BP25"/>
  <c r="BQ25"/>
  <c r="BR25"/>
  <c r="BT25"/>
  <c r="BU25"/>
  <c r="BV25"/>
  <c r="BX25"/>
  <c r="BY25"/>
  <c r="BZ25"/>
  <c r="CB25"/>
  <c r="CC25"/>
  <c r="CD25"/>
  <c r="CF25"/>
  <c r="CG25"/>
  <c r="CH25"/>
  <c r="CJ25"/>
  <c r="CK25"/>
  <c r="CL25"/>
  <c r="CN25"/>
  <c r="CO25"/>
  <c r="CP25"/>
  <c r="CR25"/>
  <c r="CS25"/>
  <c r="CT25"/>
  <c r="CV25"/>
  <c r="CW25"/>
  <c r="CX25"/>
  <c r="CZ25"/>
  <c r="DA25"/>
  <c r="DB25"/>
  <c r="DD25"/>
  <c r="DE25"/>
  <c r="DF25"/>
  <c r="DH25"/>
  <c r="DI25"/>
  <c r="DJ25"/>
  <c r="DL25"/>
  <c r="DM25"/>
  <c r="DN25"/>
  <c r="DP25"/>
  <c r="DQ25"/>
  <c r="DR25"/>
  <c r="DT25"/>
  <c r="DU25"/>
  <c r="DV25"/>
  <c r="DX25"/>
  <c r="DY25"/>
  <c r="DZ25"/>
  <c r="EB25"/>
  <c r="EC25"/>
  <c r="ED25"/>
  <c r="EF25"/>
  <c r="EG25"/>
  <c r="EH25"/>
  <c r="EJ25"/>
  <c r="EK25"/>
  <c r="EL25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F18"/>
  <c r="DE18"/>
  <c r="DD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F17"/>
  <c r="DE17"/>
  <c r="DD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F16"/>
  <c r="DE16"/>
  <c r="DD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F15"/>
  <c r="DE15"/>
  <c r="DD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F14"/>
  <c r="DE14"/>
  <c r="DD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F13"/>
  <c r="DE13"/>
  <c r="DD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F11"/>
  <c r="DE11"/>
  <c r="DD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F10"/>
  <c r="DE10"/>
  <c r="DD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F8"/>
  <c r="DE8"/>
  <c r="DD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J8"/>
  <c r="I8"/>
  <c r="H8"/>
  <c r="F8"/>
  <c r="E8"/>
  <c r="D8"/>
  <c r="EO7"/>
  <c r="EN7"/>
  <c r="EM7"/>
  <c r="EQ7" s="1"/>
  <c r="EL6"/>
  <c r="EK6"/>
  <c r="EJ6"/>
  <c r="EN6"/>
  <c r="EO26" l="1"/>
  <c r="EO25"/>
  <c r="EN26"/>
  <c r="EM23"/>
  <c r="EQ23" s="1"/>
  <c r="EP26"/>
  <c r="EN18"/>
  <c r="EM21"/>
  <c r="EQ21" s="1"/>
  <c r="EN24"/>
  <c r="EM25"/>
  <c r="EQ25" s="1"/>
  <c r="EN22"/>
  <c r="EN20"/>
  <c r="EO23"/>
  <c r="EO21"/>
  <c r="EM19"/>
  <c r="EQ19" s="1"/>
  <c r="EN23"/>
  <c r="EM22"/>
  <c r="EQ22" s="1"/>
  <c r="EN21"/>
  <c r="EM20"/>
  <c r="EQ20" s="1"/>
  <c r="EN25"/>
  <c r="EP25" s="1"/>
  <c r="EM24"/>
  <c r="EQ24" s="1"/>
  <c r="EO19"/>
  <c r="EP19" s="1"/>
  <c r="EP23"/>
  <c r="EP21"/>
  <c r="EO24"/>
  <c r="EP24" s="1"/>
  <c r="EO22"/>
  <c r="EP22" s="1"/>
  <c r="EO20"/>
  <c r="EP20" s="1"/>
  <c r="EN8"/>
  <c r="EO11"/>
  <c r="EN13"/>
  <c r="EN15"/>
  <c r="EN17"/>
  <c r="EP7"/>
  <c r="EO10"/>
  <c r="EP12"/>
  <c r="EN14"/>
  <c r="EN16"/>
  <c r="EP9"/>
  <c r="EM6"/>
  <c r="EQ6" s="1"/>
  <c r="EO6"/>
  <c r="EM8"/>
  <c r="EQ8" s="1"/>
  <c r="EO8"/>
  <c r="EN10"/>
  <c r="EN11"/>
  <c r="EM13"/>
  <c r="EQ13" s="1"/>
  <c r="EO13"/>
  <c r="EM14"/>
  <c r="EQ14" s="1"/>
  <c r="EO14"/>
  <c r="EM15"/>
  <c r="EQ15" s="1"/>
  <c r="EO15"/>
  <c r="EM16"/>
  <c r="EQ16" s="1"/>
  <c r="EO16"/>
  <c r="EM17"/>
  <c r="EQ17" s="1"/>
  <c r="EO17"/>
  <c r="EM18"/>
  <c r="EQ18" s="1"/>
  <c r="EO18"/>
  <c r="EM10"/>
  <c r="EQ10" s="1"/>
  <c r="EM11"/>
  <c r="EQ11" s="1"/>
  <c r="EP11" l="1"/>
  <c r="EP10"/>
  <c r="EP18"/>
  <c r="EP17"/>
  <c r="EP16"/>
  <c r="EP15"/>
  <c r="EP14"/>
  <c r="EP13"/>
  <c r="EP8"/>
  <c r="EP6"/>
</calcChain>
</file>

<file path=xl/sharedStrings.xml><?xml version="1.0" encoding="utf-8"?>
<sst xmlns="http://schemas.openxmlformats.org/spreadsheetml/2006/main" count="883" uniqueCount="91">
  <si>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</si>
  <si>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</si>
  <si>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</si>
  <si>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</si>
  <si>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</si>
  <si>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</si>
  <si>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Барабах А.М.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</si>
  <si>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</si>
  <si>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</si>
  <si>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>У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</si>
  <si>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</si>
  <si>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</si>
  <si>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</si>
  <si>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</si>
  <si>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</si>
  <si>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</si>
  <si>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</si>
  <si>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</si>
  <si>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</si>
  <si>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</si>
  <si>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</si>
  <si>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</si>
  <si>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</si>
  <si>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</si>
  <si>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</si>
  <si>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Постельняк Т.О.</t>
    </r>
    <r>
      <rPr>
        <b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</si>
  <si>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</si>
  <si>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</si>
  <si>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</si>
  <si>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</si>
  <si>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</si>
  <si>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</si>
  <si>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</si>
  <si>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</si>
  <si>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</si>
  <si>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</si>
  <si>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</si>
  <si>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</si>
  <si>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</si>
  <si>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</si>
  <si>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</si>
  <si>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</si>
  <si>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</si>
  <si>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</si>
  <si>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</si>
  <si>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</si>
  <si>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t xml:space="preserve">ІІ пленарне  засідання  чергової 34 сесії Покровської міської ради Нікопольського району Дніпропетровської області </t>
  </si>
  <si>
    <t>23  грудня  2022 року</t>
  </si>
  <si>
    <t>14.</t>
  </si>
  <si>
    <t>Про затвердження Порядку фінансування заходів з ремонту та утримання об’єктів та елементів благоустрою Покровської міської територіальної громади Дніпропетровської області на 2023 рік.</t>
  </si>
  <si>
    <t>15.</t>
  </si>
  <si>
    <t>Про внесення змін до Програми реформування і розвитку житлово-комунального господарства та благоустрою міста Покров на період 2018-2023 р.р., затвердженої рішенням 34 сесії міської ради 7 скликання  від 22.06.2018 № 11 (із змінами).</t>
  </si>
  <si>
    <t>16.</t>
  </si>
  <si>
    <t xml:space="preserve">Про затвердження «Програми зайнятості населення Покровської міської територіальної громади Дніпропетровської області на  2023 -2025 роки». </t>
  </si>
  <si>
    <t>17.</t>
  </si>
  <si>
    <t>Про затвердження “Положення про порядок і умови розміщення на території Покровської міської територіальної громади Дніпропетровської області пересувних малих архітектурних форм та транспортних засобів для здійснення виїзної, виносної та святкової (ярмаркової) торгівлі” у новій редакції.</t>
  </si>
  <si>
    <t>18.</t>
  </si>
  <si>
    <t>Про передачу продуктів харчування управлінню освіти виконавчого комітету Покровської міської ради на забезпечення гарячим харчуванням особового складу військових формувань, утворених відповідно до закону.</t>
  </si>
  <si>
    <t>19.</t>
  </si>
  <si>
    <t>20.</t>
  </si>
  <si>
    <t>Про передачу з балансу на баланс комунального майна Покровської міської територіальної громади Дніпропетровської області.</t>
  </si>
  <si>
    <t>21.</t>
  </si>
  <si>
    <t>Про скасування рішення 12 сесії міської ради 7 скликання від 29.09.2016 № 11 “Про Порядок виявлення, взяття на облік, збереження і використання безхазяйного майна та відумерлої спадщини на території Покровської міської ради”.</t>
  </si>
  <si>
    <t>22.</t>
  </si>
  <si>
    <t>Про внесення змін до рішення 37 сесії міської ради 7 скликання від 28.09.2018 № 3 «Про впорядкування питання технічного обслуговування та ремонту внутрішньобудинкових газових мереж багатоквартирних житлових будинків та мереж газопостачання об’єктів нерухомого комунального майна в м.Покров Дніпропетровської області».</t>
  </si>
  <si>
    <t>23.</t>
  </si>
  <si>
    <t>Про затвердження міської цільової Програми «Заходи реалізації містобудівної діяльності на території Покровської міської територіальної громади Дніпропетровської області на 2023-2026 роки».</t>
  </si>
  <si>
    <t>24.</t>
  </si>
  <si>
    <t>Про упорядкування найменувань об’єктів топоніміки в межах Покровської міської територіальної громади Дніпропетровської області.</t>
  </si>
  <si>
    <t>25.</t>
  </si>
  <si>
    <t>Про затвердження об’єктів топоніміки в межах Покровської міської територіальної громади Дніпропетровської області у новій редакції.</t>
  </si>
  <si>
    <t>26.</t>
  </si>
  <si>
    <t>Про заяви  громадян  щодо передачі у власність та користування земельних  ділянок.</t>
  </si>
  <si>
    <t>27.</t>
  </si>
  <si>
    <t>Про внесення змін до Переліку адміністративних послуг, які надаються через Центр надання адміністративних послуг виконавчого комітету Покровської міської ради, затвердженого рішенням 18 сесії міської ради 8 скликання від 25.02.2022 № 18  (із змінами).</t>
  </si>
  <si>
    <t>28.</t>
  </si>
  <si>
    <t>Про затвердження штатного розпису комунальної установи «Інклюзивно-ресурсний центр Покровської міської ради  Дніпропетровської області» на 2023 рік.</t>
  </si>
  <si>
    <t>29.</t>
  </si>
  <si>
    <t>Про затвердження штатного розпису комунальної установи «Центр професійного розвитку педагогічних працівників Покровської міської ради Дніпропетровської області» на 2023 рік.</t>
  </si>
  <si>
    <t>30.</t>
  </si>
  <si>
    <t xml:space="preserve">Про затвердження структури і штатної чисельності працівників виконавчого комітету на 2023 рік. </t>
  </si>
  <si>
    <t>31.</t>
  </si>
  <si>
    <t>Про затвердження штатного розпису виконавчого комітету на 2023 рік.</t>
  </si>
  <si>
    <t>32.</t>
  </si>
  <si>
    <t>Про оплату праці міського голови, секретаря міської ради, заступників міського голови з виконавчої роботи, керуючого справами виконкому та старости старостинського округу на 2023 рік.</t>
  </si>
  <si>
    <t>33.</t>
  </si>
  <si>
    <t>Про затвердження плану роботи Покровської міської ради 8 скликання на перше півріччя 2023 року.</t>
  </si>
  <si>
    <r>
      <t xml:space="preserve">Про </t>
    </r>
    <r>
      <rPr>
        <sz val="12"/>
        <color rgb="FF000000"/>
        <rFont val="Calibri"/>
        <family val="2"/>
        <charset val="204"/>
      </rPr>
      <t>передачу продуктів харчування комунальному підприємству «Центральна міська лікарня Покровської міської ради Дніпропетровської області».</t>
    </r>
  </si>
  <si>
    <t>не голосував</t>
  </si>
  <si>
    <t>Про внесення змін до Номенклатури, затвердженої рішенням 31 сесії міської ради 8 скликання від 28.09.2022 № 1 “Про затвердження програми «Про створення місцевого та об’єктових матеріальних резервів для запобігання і ліквідації наслідків надзвичайних ситуацій у Покровській міській територіальній громаді на 2022 – 2025 роки»” (зі змінами)</t>
  </si>
  <si>
    <t>34.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</si>
</sst>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/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3" xfId="0" applyBorder="1"/>
    <xf numFmtId="0" fontId="4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R36"/>
  <sheetViews>
    <sheetView tabSelected="1" topLeftCell="BK19" zoomScale="75" zoomScaleNormal="75" workbookViewId="0">
      <selection activeCell="EE24" sqref="EE24"/>
    </sheetView>
  </sheetViews>
  <sheetFormatPr defaultColWidth="9.7109375" defaultRowHeight="15"/>
  <cols>
    <col min="1" max="1" width="9.140625" style="1" customWidth="1"/>
    <col min="2" max="2" width="56.140625" style="1" customWidth="1"/>
    <col min="3" max="3" width="10" style="1" customWidth="1"/>
    <col min="4" max="5" width="10.7109375" style="2" hidden="1" customWidth="1"/>
    <col min="6" max="6" width="0.42578125" style="2" hidden="1" customWidth="1"/>
    <col min="7" max="7" width="10.140625" style="1" customWidth="1"/>
    <col min="8" max="10" width="10.7109375" style="2" hidden="1" customWidth="1"/>
    <col min="11" max="11" width="9.5703125" style="1" customWidth="1"/>
    <col min="12" max="14" width="10.7109375" style="2" hidden="1" customWidth="1"/>
    <col min="15" max="15" width="9.570312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10.85546875" style="1" customWidth="1"/>
    <col min="76" max="78" width="10.7109375" style="2" hidden="1" customWidth="1"/>
    <col min="79" max="79" width="9.85546875" style="1"/>
    <col min="80" max="82" width="10.7109375" style="2" hidden="1" customWidth="1"/>
    <col min="83" max="83" width="9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9.85546875" style="1"/>
    <col min="100" max="102" width="10.7109375" style="2" hidden="1" customWidth="1"/>
    <col min="103" max="103" width="9.5703125" style="1" customWidth="1"/>
    <col min="104" max="106" width="10.7109375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10" style="1" customWidth="1"/>
    <col min="124" max="126" width="10.7109375" style="2" hidden="1" customWidth="1"/>
    <col min="127" max="127" width="10.5703125" style="1" customWidth="1"/>
    <col min="128" max="130" width="10.7109375" style="2" hidden="1" customWidth="1"/>
    <col min="131" max="131" width="9.85546875" style="1"/>
    <col min="132" max="134" width="10.7109375" style="2" hidden="1" customWidth="1"/>
    <col min="135" max="135" width="10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</row>
    <row r="2" spans="1:147" ht="22.5" customHeight="1">
      <c r="A2" s="42" t="s">
        <v>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</row>
    <row r="3" spans="1:147" ht="21" customHeight="1">
      <c r="A3" s="43" t="s">
        <v>47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</row>
    <row r="4" spans="1:147">
      <c r="C4" s="3"/>
      <c r="EM4" s="25"/>
      <c r="EN4" s="25" t="s">
        <v>1</v>
      </c>
      <c r="EO4" s="25"/>
      <c r="EP4" s="1"/>
      <c r="EQ4" s="1"/>
    </row>
    <row r="5" spans="1:147" s="7" customFormat="1" ht="105.75" customHeight="1" thickBot="1">
      <c r="A5" s="4" t="s">
        <v>2</v>
      </c>
      <c r="B5" s="18" t="s">
        <v>3</v>
      </c>
      <c r="C5" s="5" t="s">
        <v>4</v>
      </c>
      <c r="D5" s="6"/>
      <c r="E5" s="6"/>
      <c r="F5" s="6"/>
      <c r="G5" s="5" t="s">
        <v>5</v>
      </c>
      <c r="H5" s="6"/>
      <c r="I5" s="6"/>
      <c r="J5" s="6"/>
      <c r="K5" s="5" t="s">
        <v>6</v>
      </c>
      <c r="L5" s="6"/>
      <c r="M5" s="6"/>
      <c r="N5" s="6"/>
      <c r="O5" s="5" t="s">
        <v>7</v>
      </c>
      <c r="P5" s="6"/>
      <c r="Q5" s="6"/>
      <c r="R5" s="6"/>
      <c r="S5" s="5" t="s">
        <v>8</v>
      </c>
      <c r="T5" s="6"/>
      <c r="U5" s="6"/>
      <c r="V5" s="6"/>
      <c r="W5" s="5" t="s">
        <v>9</v>
      </c>
      <c r="X5" s="6"/>
      <c r="Y5" s="6"/>
      <c r="Z5" s="6"/>
      <c r="AA5" s="5" t="s">
        <v>10</v>
      </c>
      <c r="AB5" s="6"/>
      <c r="AC5" s="6"/>
      <c r="AD5" s="6"/>
      <c r="AE5" s="5" t="s">
        <v>11</v>
      </c>
      <c r="AF5" s="6"/>
      <c r="AG5" s="6"/>
      <c r="AH5" s="6"/>
      <c r="AI5" s="5" t="s">
        <v>12</v>
      </c>
      <c r="AJ5" s="6"/>
      <c r="AK5" s="6"/>
      <c r="AL5" s="6"/>
      <c r="AM5" s="5" t="s">
        <v>13</v>
      </c>
      <c r="AN5" s="6"/>
      <c r="AO5" s="6"/>
      <c r="AP5" s="6"/>
      <c r="AQ5" s="5" t="s">
        <v>14</v>
      </c>
      <c r="AR5" s="6"/>
      <c r="AS5" s="6"/>
      <c r="AT5" s="6"/>
      <c r="AU5" s="5" t="s">
        <v>15</v>
      </c>
      <c r="AV5" s="6"/>
      <c r="AW5" s="6"/>
      <c r="AX5" s="6"/>
      <c r="AY5" s="5" t="s">
        <v>16</v>
      </c>
      <c r="AZ5" s="6"/>
      <c r="BA5" s="6"/>
      <c r="BB5" s="6"/>
      <c r="BC5" s="5" t="s">
        <v>17</v>
      </c>
      <c r="BD5" s="6"/>
      <c r="BE5" s="6"/>
      <c r="BF5" s="6"/>
      <c r="BG5" s="5" t="s">
        <v>18</v>
      </c>
      <c r="BH5" s="6"/>
      <c r="BI5" s="6"/>
      <c r="BJ5" s="6"/>
      <c r="BK5" s="5" t="s">
        <v>19</v>
      </c>
      <c r="BL5" s="6"/>
      <c r="BM5" s="6"/>
      <c r="BN5" s="6"/>
      <c r="BO5" s="5" t="s">
        <v>20</v>
      </c>
      <c r="BP5" s="6"/>
      <c r="BQ5" s="6"/>
      <c r="BR5" s="6"/>
      <c r="BS5" s="5" t="s">
        <v>21</v>
      </c>
      <c r="BT5" s="6"/>
      <c r="BU5" s="6"/>
      <c r="BV5" s="6"/>
      <c r="BW5" s="5" t="s">
        <v>22</v>
      </c>
      <c r="BX5" s="6"/>
      <c r="BY5" s="6"/>
      <c r="BZ5" s="6"/>
      <c r="CA5" s="5" t="s">
        <v>23</v>
      </c>
      <c r="CB5" s="6"/>
      <c r="CC5" s="6"/>
      <c r="CD5" s="6"/>
      <c r="CE5" s="5" t="s">
        <v>24</v>
      </c>
      <c r="CF5" s="6"/>
      <c r="CG5" s="6"/>
      <c r="CH5" s="6"/>
      <c r="CI5" s="5" t="s">
        <v>25</v>
      </c>
      <c r="CJ5" s="6"/>
      <c r="CK5" s="6"/>
      <c r="CL5" s="6"/>
      <c r="CM5" s="5" t="s">
        <v>26</v>
      </c>
      <c r="CN5" s="6"/>
      <c r="CO5" s="6"/>
      <c r="CP5" s="6"/>
      <c r="CQ5" s="5" t="s">
        <v>27</v>
      </c>
      <c r="CR5" s="6"/>
      <c r="CS5" s="6"/>
      <c r="CT5" s="6"/>
      <c r="CU5" s="5" t="s">
        <v>28</v>
      </c>
      <c r="CV5" s="6"/>
      <c r="CW5" s="6"/>
      <c r="CX5" s="6"/>
      <c r="CY5" s="5" t="s">
        <v>29</v>
      </c>
      <c r="CZ5" s="6"/>
      <c r="DA5" s="6"/>
      <c r="DB5" s="6"/>
      <c r="DC5" s="5" t="s">
        <v>30</v>
      </c>
      <c r="DD5" s="6"/>
      <c r="DE5" s="6"/>
      <c r="DF5" s="6"/>
      <c r="DG5" s="5" t="s">
        <v>31</v>
      </c>
      <c r="DH5" s="6"/>
      <c r="DI5" s="6"/>
      <c r="DJ5" s="6"/>
      <c r="DK5" s="5" t="s">
        <v>32</v>
      </c>
      <c r="DL5" s="6"/>
      <c r="DM5" s="6"/>
      <c r="DN5" s="6"/>
      <c r="DO5" s="5" t="s">
        <v>33</v>
      </c>
      <c r="DP5" s="6"/>
      <c r="DQ5" s="6"/>
      <c r="DR5" s="6"/>
      <c r="DS5" s="5" t="s">
        <v>34</v>
      </c>
      <c r="DT5" s="6"/>
      <c r="DU5" s="6"/>
      <c r="DV5" s="6"/>
      <c r="DW5" s="5" t="s">
        <v>35</v>
      </c>
      <c r="DX5" s="6"/>
      <c r="DY5" s="6"/>
      <c r="DZ5" s="6"/>
      <c r="EA5" s="5" t="s">
        <v>36</v>
      </c>
      <c r="EB5" s="6"/>
      <c r="EC5" s="6"/>
      <c r="ED5" s="6"/>
      <c r="EE5" s="5" t="s">
        <v>37</v>
      </c>
      <c r="EF5" s="6"/>
      <c r="EG5" s="6"/>
      <c r="EH5" s="6"/>
      <c r="EI5" s="5" t="s">
        <v>38</v>
      </c>
      <c r="EJ5" s="6"/>
      <c r="EK5" s="6"/>
      <c r="EL5" s="6"/>
      <c r="EM5" s="26" t="s">
        <v>39</v>
      </c>
      <c r="EN5" s="27" t="s">
        <v>40</v>
      </c>
      <c r="EO5" s="26" t="s">
        <v>41</v>
      </c>
      <c r="EP5" s="27" t="s">
        <v>42</v>
      </c>
      <c r="EQ5" s="26" t="s">
        <v>43</v>
      </c>
    </row>
    <row r="6" spans="1:147" ht="85.5" customHeight="1" thickBot="1">
      <c r="A6" s="31" t="s">
        <v>48</v>
      </c>
      <c r="B6" s="28" t="s">
        <v>49</v>
      </c>
      <c r="C6" s="22" t="s">
        <v>44</v>
      </c>
      <c r="D6" s="22"/>
      <c r="E6" s="22"/>
      <c r="F6" s="22"/>
      <c r="G6" s="22" t="s">
        <v>44</v>
      </c>
      <c r="H6" s="22"/>
      <c r="I6" s="22"/>
      <c r="J6" s="22"/>
      <c r="K6" s="22" t="s">
        <v>45</v>
      </c>
      <c r="L6" s="22"/>
      <c r="M6" s="22"/>
      <c r="N6" s="22"/>
      <c r="O6" s="22" t="s">
        <v>45</v>
      </c>
      <c r="P6" s="4"/>
      <c r="Q6" s="4"/>
      <c r="R6" s="4"/>
      <c r="S6" s="22" t="s">
        <v>44</v>
      </c>
      <c r="T6" s="8"/>
      <c r="U6" s="8"/>
      <c r="V6" s="8"/>
      <c r="W6" s="22" t="s">
        <v>45</v>
      </c>
      <c r="X6" s="8"/>
      <c r="Y6" s="8"/>
      <c r="Z6" s="8"/>
      <c r="AA6" s="22" t="s">
        <v>44</v>
      </c>
      <c r="AB6" s="8"/>
      <c r="AC6" s="8"/>
      <c r="AD6" s="8"/>
      <c r="AE6" s="22" t="s">
        <v>44</v>
      </c>
      <c r="AF6" s="8"/>
      <c r="AG6" s="8"/>
      <c r="AH6" s="8"/>
      <c r="AI6" s="22" t="s">
        <v>44</v>
      </c>
      <c r="AJ6" s="8"/>
      <c r="AK6" s="8"/>
      <c r="AL6" s="8"/>
      <c r="AM6" s="22" t="s">
        <v>44</v>
      </c>
      <c r="AN6" s="8"/>
      <c r="AO6" s="8"/>
      <c r="AP6" s="8"/>
      <c r="AQ6" s="22" t="s">
        <v>44</v>
      </c>
      <c r="AR6" s="4"/>
      <c r="AS6" s="4"/>
      <c r="AT6" s="4"/>
      <c r="AU6" s="22" t="s">
        <v>44</v>
      </c>
      <c r="AV6" s="4"/>
      <c r="AW6" s="4"/>
      <c r="AX6" s="4"/>
      <c r="AY6" s="22" t="s">
        <v>44</v>
      </c>
      <c r="AZ6" s="22"/>
      <c r="BA6" s="22"/>
      <c r="BB6" s="22"/>
      <c r="BC6" s="22" t="s">
        <v>45</v>
      </c>
      <c r="BD6" s="22"/>
      <c r="BE6" s="22"/>
      <c r="BF6" s="22"/>
      <c r="BG6" s="22" t="s">
        <v>44</v>
      </c>
      <c r="BH6" s="8"/>
      <c r="BI6" s="8"/>
      <c r="BJ6" s="8"/>
      <c r="BK6" s="22" t="s">
        <v>44</v>
      </c>
      <c r="BL6" s="8"/>
      <c r="BM6" s="8"/>
      <c r="BN6" s="8"/>
      <c r="BO6" s="22" t="s">
        <v>45</v>
      </c>
      <c r="BP6" s="8"/>
      <c r="BQ6" s="8"/>
      <c r="BR6" s="8"/>
      <c r="BS6" s="22" t="s">
        <v>45</v>
      </c>
      <c r="BT6" s="8"/>
      <c r="BU6" s="8"/>
      <c r="BV6" s="8"/>
      <c r="BW6" s="22" t="s">
        <v>44</v>
      </c>
      <c r="BX6" s="4"/>
      <c r="BY6" s="4"/>
      <c r="BZ6" s="4"/>
      <c r="CA6" s="22" t="s">
        <v>44</v>
      </c>
      <c r="CB6" s="22"/>
      <c r="CC6" s="22"/>
      <c r="CD6" s="22"/>
      <c r="CE6" s="22" t="s">
        <v>45</v>
      </c>
      <c r="CF6" s="8"/>
      <c r="CG6" s="8"/>
      <c r="CH6" s="8"/>
      <c r="CI6" s="21" t="s">
        <v>44</v>
      </c>
      <c r="CJ6" s="8"/>
      <c r="CK6" s="8"/>
      <c r="CL6" s="8"/>
      <c r="CM6" s="21" t="s">
        <v>44</v>
      </c>
      <c r="CN6" s="8"/>
      <c r="CO6" s="8"/>
      <c r="CP6" s="8"/>
      <c r="CQ6" s="22" t="s">
        <v>45</v>
      </c>
      <c r="CR6" s="8"/>
      <c r="CS6" s="8"/>
      <c r="CT6" s="8"/>
      <c r="CU6" s="22" t="s">
        <v>44</v>
      </c>
      <c r="CV6" s="4"/>
      <c r="CW6" s="4"/>
      <c r="CX6" s="4"/>
      <c r="CY6" s="22" t="s">
        <v>44</v>
      </c>
      <c r="CZ6" s="8"/>
      <c r="DA6" s="8"/>
      <c r="DB6" s="8"/>
      <c r="DC6" s="22" t="s">
        <v>44</v>
      </c>
      <c r="DD6" s="8"/>
      <c r="DE6" s="8"/>
      <c r="DF6" s="8"/>
      <c r="DG6" s="22" t="s">
        <v>44</v>
      </c>
      <c r="DH6" s="8"/>
      <c r="DI6" s="8"/>
      <c r="DJ6" s="8"/>
      <c r="DK6" s="22" t="s">
        <v>44</v>
      </c>
      <c r="DL6" s="8"/>
      <c r="DM6" s="8"/>
      <c r="DN6" s="8"/>
      <c r="DO6" s="22" t="s">
        <v>44</v>
      </c>
      <c r="DP6" s="4"/>
      <c r="DQ6" s="4"/>
      <c r="DR6" s="4"/>
      <c r="DS6" s="22" t="s">
        <v>45</v>
      </c>
      <c r="DT6" s="8"/>
      <c r="DU6" s="8"/>
      <c r="DV6" s="8"/>
      <c r="DW6" s="22" t="s">
        <v>44</v>
      </c>
      <c r="DX6" s="8"/>
      <c r="DY6" s="8"/>
      <c r="DZ6" s="8"/>
      <c r="EA6" s="22" t="s">
        <v>44</v>
      </c>
      <c r="EB6" s="8"/>
      <c r="EC6" s="8"/>
      <c r="ED6" s="8"/>
      <c r="EE6" s="22" t="s">
        <v>45</v>
      </c>
      <c r="EF6" s="8"/>
      <c r="EG6" s="8"/>
      <c r="EH6" s="8"/>
      <c r="EI6" s="22" t="s">
        <v>44</v>
      </c>
      <c r="EJ6" s="8">
        <f>IF(EI6="За",1,0)</f>
        <v>1</v>
      </c>
      <c r="EK6" s="8">
        <f>IF(EI6="Проти",1,0)</f>
        <v>0</v>
      </c>
      <c r="EL6" s="8">
        <f>IF(EI6="Утримався",1,0)</f>
        <v>0</v>
      </c>
      <c r="EM6" s="8">
        <f t="shared" ref="EM6:EM18" si="0">COUNTIF(C6:EI6,"за")</f>
        <v>25</v>
      </c>
      <c r="EN6" s="8">
        <f t="shared" ref="EN6:EN18" si="1">COUNTIF(C6:EI6,"проти")</f>
        <v>0</v>
      </c>
      <c r="EO6" s="8">
        <f t="shared" ref="EO6:EO18" si="2">COUNTIF(C6:EI6, "Утримався")</f>
        <v>0</v>
      </c>
      <c r="EP6" s="8">
        <f t="shared" ref="EP6:EP18" si="3">SUM(EO6,EN6,EM6)</f>
        <v>25</v>
      </c>
      <c r="EQ6" s="8" t="str">
        <f t="shared" ref="EQ6:EQ18" si="4">IF(EM6&gt;17,"Прийнято","Не прийнято")</f>
        <v>Прийнято</v>
      </c>
    </row>
    <row r="7" spans="1:147" ht="87.75" customHeight="1" thickBot="1">
      <c r="A7" s="32" t="s">
        <v>50</v>
      </c>
      <c r="B7" s="29" t="s">
        <v>51</v>
      </c>
      <c r="C7" s="4" t="s">
        <v>44</v>
      </c>
      <c r="D7" s="8"/>
      <c r="E7" s="8"/>
      <c r="F7" s="8"/>
      <c r="G7" s="22" t="s">
        <v>44</v>
      </c>
      <c r="H7" s="8"/>
      <c r="I7" s="8"/>
      <c r="J7" s="8"/>
      <c r="K7" s="22" t="s">
        <v>45</v>
      </c>
      <c r="L7" s="22" t="s">
        <v>45</v>
      </c>
      <c r="M7" s="22" t="s">
        <v>45</v>
      </c>
      <c r="N7" s="22" t="s">
        <v>45</v>
      </c>
      <c r="O7" s="22" t="s">
        <v>45</v>
      </c>
      <c r="P7" s="8"/>
      <c r="Q7" s="8"/>
      <c r="R7" s="8"/>
      <c r="S7" s="4" t="s">
        <v>44</v>
      </c>
      <c r="T7" s="8"/>
      <c r="U7" s="8"/>
      <c r="V7" s="8"/>
      <c r="W7" s="4" t="s">
        <v>45</v>
      </c>
      <c r="X7" s="8"/>
      <c r="Y7" s="8"/>
      <c r="Z7" s="8"/>
      <c r="AA7" s="4" t="s">
        <v>44</v>
      </c>
      <c r="AB7" s="8"/>
      <c r="AC7" s="8"/>
      <c r="AD7" s="8"/>
      <c r="AE7" s="4" t="s">
        <v>44</v>
      </c>
      <c r="AF7" s="8"/>
      <c r="AG7" s="8"/>
      <c r="AH7" s="8"/>
      <c r="AI7" s="4" t="s">
        <v>44</v>
      </c>
      <c r="AJ7" s="8"/>
      <c r="AK7" s="8"/>
      <c r="AL7" s="8"/>
      <c r="AM7" s="4" t="s">
        <v>44</v>
      </c>
      <c r="AN7" s="8"/>
      <c r="AO7" s="8"/>
      <c r="AP7" s="8"/>
      <c r="AQ7" s="4" t="s">
        <v>44</v>
      </c>
      <c r="AR7" s="8"/>
      <c r="AS7" s="8"/>
      <c r="AT7" s="8"/>
      <c r="AU7" s="4" t="s">
        <v>44</v>
      </c>
      <c r="AV7" s="8"/>
      <c r="AW7" s="8"/>
      <c r="AX7" s="8"/>
      <c r="AY7" s="22" t="s">
        <v>44</v>
      </c>
      <c r="AZ7" s="8"/>
      <c r="BA7" s="8"/>
      <c r="BB7" s="8"/>
      <c r="BC7" s="22" t="s">
        <v>45</v>
      </c>
      <c r="BD7" s="8"/>
      <c r="BE7" s="8"/>
      <c r="BF7" s="8"/>
      <c r="BG7" s="22" t="s">
        <v>44</v>
      </c>
      <c r="BH7" s="8"/>
      <c r="BI7" s="8"/>
      <c r="BJ7" s="8"/>
      <c r="BK7" s="4" t="s">
        <v>44</v>
      </c>
      <c r="BL7" s="8"/>
      <c r="BM7" s="8"/>
      <c r="BN7" s="8"/>
      <c r="BO7" s="22" t="s">
        <v>45</v>
      </c>
      <c r="BP7" s="8"/>
      <c r="BQ7" s="8"/>
      <c r="BR7" s="8"/>
      <c r="BS7" s="4" t="s">
        <v>45</v>
      </c>
      <c r="BT7" s="8"/>
      <c r="BU7" s="8"/>
      <c r="BV7" s="8"/>
      <c r="BW7" s="4" t="s">
        <v>44</v>
      </c>
      <c r="BX7" s="8"/>
      <c r="BY7" s="8"/>
      <c r="BZ7" s="8"/>
      <c r="CA7" s="22" t="s">
        <v>44</v>
      </c>
      <c r="CB7" s="8"/>
      <c r="CC7" s="8"/>
      <c r="CD7" s="8"/>
      <c r="CE7" s="22" t="s">
        <v>45</v>
      </c>
      <c r="CF7" s="8"/>
      <c r="CG7" s="8"/>
      <c r="CH7" s="8"/>
      <c r="CI7" s="21" t="s">
        <v>44</v>
      </c>
      <c r="CJ7" s="8"/>
      <c r="CK7" s="8"/>
      <c r="CL7" s="8"/>
      <c r="CM7" s="9" t="s">
        <v>44</v>
      </c>
      <c r="CN7" s="8"/>
      <c r="CO7" s="8"/>
      <c r="CP7" s="8"/>
      <c r="CQ7" s="22" t="s">
        <v>45</v>
      </c>
      <c r="CR7" s="8"/>
      <c r="CS7" s="8"/>
      <c r="CT7" s="8"/>
      <c r="CU7" s="4" t="s">
        <v>44</v>
      </c>
      <c r="CV7" s="8"/>
      <c r="CW7" s="8"/>
      <c r="CX7" s="8"/>
      <c r="CY7" s="4" t="s">
        <v>44</v>
      </c>
      <c r="CZ7" s="8"/>
      <c r="DA7" s="8"/>
      <c r="DB7" s="8"/>
      <c r="DC7" s="4" t="s">
        <v>44</v>
      </c>
      <c r="DD7" s="8"/>
      <c r="DE7" s="8"/>
      <c r="DF7" s="8"/>
      <c r="DG7" s="4" t="s">
        <v>44</v>
      </c>
      <c r="DH7" s="8"/>
      <c r="DI7" s="8"/>
      <c r="DJ7" s="8"/>
      <c r="DK7" s="4" t="s">
        <v>44</v>
      </c>
      <c r="DL7" s="8"/>
      <c r="DM7" s="8"/>
      <c r="DN7" s="8"/>
      <c r="DO7" s="4" t="s">
        <v>44</v>
      </c>
      <c r="DP7" s="8"/>
      <c r="DQ7" s="8"/>
      <c r="DR7" s="8"/>
      <c r="DS7" s="22" t="s">
        <v>45</v>
      </c>
      <c r="DT7" s="8"/>
      <c r="DU7" s="8"/>
      <c r="DV7" s="8"/>
      <c r="DW7" s="22" t="s">
        <v>44</v>
      </c>
      <c r="DX7" s="8"/>
      <c r="DY7" s="8"/>
      <c r="DZ7" s="8"/>
      <c r="EA7" s="4" t="s">
        <v>44</v>
      </c>
      <c r="EB7" s="8"/>
      <c r="EC7" s="8"/>
      <c r="ED7" s="8"/>
      <c r="EE7" s="22" t="s">
        <v>45</v>
      </c>
      <c r="EF7" s="8"/>
      <c r="EG7" s="8"/>
      <c r="EH7" s="8"/>
      <c r="EI7" s="4" t="s">
        <v>44</v>
      </c>
      <c r="EJ7" s="8"/>
      <c r="EK7" s="8"/>
      <c r="EL7" s="8"/>
      <c r="EM7" s="8">
        <f t="shared" si="0"/>
        <v>25</v>
      </c>
      <c r="EN7" s="8">
        <f t="shared" si="1"/>
        <v>0</v>
      </c>
      <c r="EO7" s="8">
        <f t="shared" si="2"/>
        <v>0</v>
      </c>
      <c r="EP7" s="8">
        <f t="shared" si="3"/>
        <v>25</v>
      </c>
      <c r="EQ7" s="8" t="str">
        <f t="shared" si="4"/>
        <v>Прийнято</v>
      </c>
    </row>
    <row r="8" spans="1:147" ht="62.65" customHeight="1" thickBot="1">
      <c r="A8" s="32" t="s">
        <v>52</v>
      </c>
      <c r="B8" s="29" t="s">
        <v>53</v>
      </c>
      <c r="C8" s="4" t="s">
        <v>44</v>
      </c>
      <c r="D8" s="8">
        <f>IF(C8="За",1,0)</f>
        <v>1</v>
      </c>
      <c r="E8" s="8">
        <f>IF(C8="Проти",1,0)</f>
        <v>0</v>
      </c>
      <c r="F8" s="8">
        <f>IF(C8="Утримався",1,0)</f>
        <v>0</v>
      </c>
      <c r="G8" s="22" t="s">
        <v>44</v>
      </c>
      <c r="H8" s="8">
        <f>IF(G8="За",1,0)</f>
        <v>1</v>
      </c>
      <c r="I8" s="8">
        <f>IF(G8="Проти",1,0)</f>
        <v>0</v>
      </c>
      <c r="J8" s="8">
        <f>IF(G8="Утримався",1,0)</f>
        <v>0</v>
      </c>
      <c r="K8" s="22" t="s">
        <v>45</v>
      </c>
      <c r="L8" s="22" t="s">
        <v>45</v>
      </c>
      <c r="M8" s="22" t="s">
        <v>45</v>
      </c>
      <c r="N8" s="22" t="s">
        <v>45</v>
      </c>
      <c r="O8" s="22" t="s">
        <v>45</v>
      </c>
      <c r="P8" s="8">
        <f>IF(O8="За",1,0)</f>
        <v>0</v>
      </c>
      <c r="Q8" s="8">
        <f>IF(O8="Проти",1,0)</f>
        <v>0</v>
      </c>
      <c r="R8" s="8">
        <f>IF(O8="Утримався",1,0)</f>
        <v>0</v>
      </c>
      <c r="S8" s="4" t="s">
        <v>44</v>
      </c>
      <c r="T8" s="8">
        <f>IF(S8="За",1,0)</f>
        <v>1</v>
      </c>
      <c r="U8" s="8">
        <f>IF(S8="Проти",1,0)</f>
        <v>0</v>
      </c>
      <c r="V8" s="8">
        <f>IF(S8="Утримався",1,0)</f>
        <v>0</v>
      </c>
      <c r="W8" s="4" t="s">
        <v>45</v>
      </c>
      <c r="X8" s="8">
        <f>IF(W8="За",1,0)</f>
        <v>0</v>
      </c>
      <c r="Y8" s="8">
        <f>IF(W8="Проти",1,0)</f>
        <v>0</v>
      </c>
      <c r="Z8" s="8">
        <f>IF(W8="Утримався",1,0)</f>
        <v>0</v>
      </c>
      <c r="AA8" s="4" t="s">
        <v>44</v>
      </c>
      <c r="AB8" s="8">
        <f>IF(AA8="За",1,0)</f>
        <v>1</v>
      </c>
      <c r="AC8" s="8">
        <f>IF(AA8="Проти",1,0)</f>
        <v>0</v>
      </c>
      <c r="AD8" s="8">
        <f>IF(AA8="Утримався",1,0)</f>
        <v>0</v>
      </c>
      <c r="AE8" s="4" t="s">
        <v>44</v>
      </c>
      <c r="AF8" s="8">
        <f>IF(AE8="За",1,0)</f>
        <v>1</v>
      </c>
      <c r="AG8" s="8">
        <f>IF(AE8="Проти",1,0)</f>
        <v>0</v>
      </c>
      <c r="AH8" s="8">
        <f>IF(AE8="Утримався",1,0)</f>
        <v>0</v>
      </c>
      <c r="AI8" s="4" t="s">
        <v>44</v>
      </c>
      <c r="AJ8" s="8">
        <f>IF(AI8="За",1,0)</f>
        <v>1</v>
      </c>
      <c r="AK8" s="8">
        <f>IF(AI8="Проти",1,0)</f>
        <v>0</v>
      </c>
      <c r="AL8" s="8">
        <f>IF(AI8="Утримався",1,0)</f>
        <v>0</v>
      </c>
      <c r="AM8" s="4" t="s">
        <v>44</v>
      </c>
      <c r="AN8" s="8">
        <f>IF(AM8="За",1,0)</f>
        <v>1</v>
      </c>
      <c r="AO8" s="8">
        <f>IF(AM8="Проти",1,0)</f>
        <v>0</v>
      </c>
      <c r="AP8" s="8">
        <f>IF(AM8="Утримався",1,0)</f>
        <v>0</v>
      </c>
      <c r="AQ8" s="4" t="s">
        <v>44</v>
      </c>
      <c r="AR8" s="8">
        <f>IF(AQ8="За",1,0)</f>
        <v>1</v>
      </c>
      <c r="AS8" s="8">
        <f>IF(AQ8="Проти",1,0)</f>
        <v>0</v>
      </c>
      <c r="AT8" s="8">
        <f>IF(AQ8="Утримався",1,0)</f>
        <v>0</v>
      </c>
      <c r="AU8" s="4" t="s">
        <v>44</v>
      </c>
      <c r="AV8" s="8">
        <f>IF(AU8="За",1,0)</f>
        <v>1</v>
      </c>
      <c r="AW8" s="8">
        <f>IF(AU8="Проти",1,0)</f>
        <v>0</v>
      </c>
      <c r="AX8" s="8">
        <f>IF(AU8="Утримався",1,0)</f>
        <v>0</v>
      </c>
      <c r="AY8" s="22" t="s">
        <v>44</v>
      </c>
      <c r="AZ8" s="8">
        <f>IF(AY8="За",1,0)</f>
        <v>1</v>
      </c>
      <c r="BA8" s="8">
        <f>IF(AY8="Проти",1,0)</f>
        <v>0</v>
      </c>
      <c r="BB8" s="8">
        <f>IF(AY8="Утримався",1,0)</f>
        <v>0</v>
      </c>
      <c r="BC8" s="22" t="s">
        <v>45</v>
      </c>
      <c r="BD8" s="8">
        <f>IF(BC8="За",1,0)</f>
        <v>0</v>
      </c>
      <c r="BE8" s="8">
        <f>IF(BC8="Проти",1,0)</f>
        <v>0</v>
      </c>
      <c r="BF8" s="8">
        <f>IF(BC8="Утримався",1,0)</f>
        <v>0</v>
      </c>
      <c r="BG8" s="22" t="s">
        <v>44</v>
      </c>
      <c r="BH8" s="8">
        <f>IF(BG8="За",1,0)</f>
        <v>1</v>
      </c>
      <c r="BI8" s="8">
        <f>IF(BG8="Проти",1,0)</f>
        <v>0</v>
      </c>
      <c r="BJ8" s="8">
        <f>IF(BG8="Утримався",1,0)</f>
        <v>0</v>
      </c>
      <c r="BK8" s="4" t="s">
        <v>44</v>
      </c>
      <c r="BL8" s="8">
        <f>IF(BK8="За",1,0)</f>
        <v>1</v>
      </c>
      <c r="BM8" s="8">
        <f>IF(BK8="Проти",1,0)</f>
        <v>0</v>
      </c>
      <c r="BN8" s="8">
        <f>IF(BK8="Утримався",1,0)</f>
        <v>0</v>
      </c>
      <c r="BO8" s="22" t="s">
        <v>45</v>
      </c>
      <c r="BP8" s="8">
        <f>IF(BO8="За",1,0)</f>
        <v>0</v>
      </c>
      <c r="BQ8" s="8">
        <f>IF(BO8="Проти",1,0)</f>
        <v>0</v>
      </c>
      <c r="BR8" s="8">
        <f>IF(BO8="Утримався",1,0)</f>
        <v>0</v>
      </c>
      <c r="BS8" s="4" t="s">
        <v>45</v>
      </c>
      <c r="BT8" s="8">
        <f>IF(BS8="За",1,0)</f>
        <v>0</v>
      </c>
      <c r="BU8" s="8">
        <f>IF(BS8="Проти",1,0)</f>
        <v>0</v>
      </c>
      <c r="BV8" s="8">
        <f>IF(BS8="Утримався",1,0)</f>
        <v>0</v>
      </c>
      <c r="BW8" s="4" t="s">
        <v>44</v>
      </c>
      <c r="BX8" s="8">
        <f>IF(BW8="За",1,0)</f>
        <v>1</v>
      </c>
      <c r="BY8" s="8">
        <f>IF(BW8="Проти",1,0)</f>
        <v>0</v>
      </c>
      <c r="BZ8" s="8">
        <f>IF(BW8="Утримався",1,0)</f>
        <v>0</v>
      </c>
      <c r="CA8" s="22" t="s">
        <v>44</v>
      </c>
      <c r="CB8" s="8">
        <f>IF(CA8="За",1,0)</f>
        <v>1</v>
      </c>
      <c r="CC8" s="8">
        <f>IF(CA8="Проти",1,0)</f>
        <v>0</v>
      </c>
      <c r="CD8" s="8">
        <f>IF(CA8="Утримався",1,0)</f>
        <v>0</v>
      </c>
      <c r="CE8" s="22" t="s">
        <v>45</v>
      </c>
      <c r="CF8" s="8">
        <f>IF(CE8="За",1,0)</f>
        <v>0</v>
      </c>
      <c r="CG8" s="8">
        <f>IF(CE8="Проти",1,0)</f>
        <v>0</v>
      </c>
      <c r="CH8" s="8">
        <f>IF(CE8="Утримався",1,0)</f>
        <v>0</v>
      </c>
      <c r="CI8" s="21" t="s">
        <v>44</v>
      </c>
      <c r="CJ8" s="8">
        <f>IF(CI8="За",1,0)</f>
        <v>1</v>
      </c>
      <c r="CK8" s="8">
        <f>IF(CI8="Проти",1,0)</f>
        <v>0</v>
      </c>
      <c r="CL8" s="8">
        <f>IF(CI8="Утримався",1,0)</f>
        <v>0</v>
      </c>
      <c r="CM8" s="9" t="s">
        <v>44</v>
      </c>
      <c r="CN8" s="8">
        <f>IF(CM8="За",1,0)</f>
        <v>1</v>
      </c>
      <c r="CO8" s="8">
        <f>IF(CM8="Проти",1,0)</f>
        <v>0</v>
      </c>
      <c r="CP8" s="8">
        <f>IF(CM8="Утримався",1,0)</f>
        <v>0</v>
      </c>
      <c r="CQ8" s="22" t="s">
        <v>45</v>
      </c>
      <c r="CR8" s="8">
        <f>IF(CQ8="За",1,0)</f>
        <v>0</v>
      </c>
      <c r="CS8" s="8">
        <f>IF(CQ8="Проти",1,0)</f>
        <v>0</v>
      </c>
      <c r="CT8" s="8">
        <f>IF(CQ8="Утримався",1,0)</f>
        <v>0</v>
      </c>
      <c r="CU8" s="4" t="s">
        <v>44</v>
      </c>
      <c r="CV8" s="8">
        <f>IF(CU8="За",1,0)</f>
        <v>1</v>
      </c>
      <c r="CW8" s="8">
        <f>IF(CU8="Проти",1,0)</f>
        <v>0</v>
      </c>
      <c r="CX8" s="8">
        <f>IF(CU8="Утримався",1,0)</f>
        <v>0</v>
      </c>
      <c r="CY8" s="4" t="s">
        <v>44</v>
      </c>
      <c r="CZ8" s="8">
        <f>IF(CY8="За",1,0)</f>
        <v>1</v>
      </c>
      <c r="DA8" s="8">
        <f>IF(CY8="Проти",1,0)</f>
        <v>0</v>
      </c>
      <c r="DB8" s="8">
        <f>IF(CY8="Утримався",1,0)</f>
        <v>0</v>
      </c>
      <c r="DC8" s="4" t="s">
        <v>44</v>
      </c>
      <c r="DD8" s="8">
        <f>IF(DC8="За",1,0)</f>
        <v>1</v>
      </c>
      <c r="DE8" s="8">
        <f>IF(DC8="Проти",1,0)</f>
        <v>0</v>
      </c>
      <c r="DF8" s="8">
        <f>IF(DC8="Утримався",1,0)</f>
        <v>0</v>
      </c>
      <c r="DG8" s="4" t="s">
        <v>44</v>
      </c>
      <c r="DH8" s="8">
        <f>IF(DG8="За",1,0)</f>
        <v>1</v>
      </c>
      <c r="DI8" s="8">
        <f>IF(DG8="Проти",1,0)</f>
        <v>0</v>
      </c>
      <c r="DJ8" s="8">
        <f>IF(DG8="Утримався",1,0)</f>
        <v>0</v>
      </c>
      <c r="DK8" s="4" t="s">
        <v>44</v>
      </c>
      <c r="DL8" s="8">
        <f>IF(DK8="За",1,0)</f>
        <v>1</v>
      </c>
      <c r="DM8" s="8">
        <f>IF(DK8="Проти",1,0)</f>
        <v>0</v>
      </c>
      <c r="DN8" s="8">
        <f>IF(DK8="Утримався",1,0)</f>
        <v>0</v>
      </c>
      <c r="DO8" s="4" t="s">
        <v>44</v>
      </c>
      <c r="DP8" s="8">
        <f>IF(DO8="За",1,0)</f>
        <v>1</v>
      </c>
      <c r="DQ8" s="8">
        <f>IF(DO8="Проти",1,0)</f>
        <v>0</v>
      </c>
      <c r="DR8" s="8">
        <f>IF(DO8="Утримався",1,0)</f>
        <v>0</v>
      </c>
      <c r="DS8" s="22" t="s">
        <v>45</v>
      </c>
      <c r="DT8" s="8">
        <f>IF(DS8="За",1,0)</f>
        <v>0</v>
      </c>
      <c r="DU8" s="8">
        <f>IF(DS8="Проти",1,0)</f>
        <v>0</v>
      </c>
      <c r="DV8" s="8">
        <f>IF(DS8="Утримався",1,0)</f>
        <v>0</v>
      </c>
      <c r="DW8" s="22" t="s">
        <v>44</v>
      </c>
      <c r="DX8" s="8">
        <f>IF(DW8="За",1,0)</f>
        <v>1</v>
      </c>
      <c r="DY8" s="8">
        <f>IF(DW8="Проти",1,0)</f>
        <v>0</v>
      </c>
      <c r="DZ8" s="8">
        <f>IF(DW8="Утримався",1,0)</f>
        <v>0</v>
      </c>
      <c r="EA8" s="4" t="s">
        <v>44</v>
      </c>
      <c r="EB8" s="8">
        <f>IF(EA8="За",1,0)</f>
        <v>1</v>
      </c>
      <c r="EC8" s="8">
        <f>IF(EA8="Проти",1,0)</f>
        <v>0</v>
      </c>
      <c r="ED8" s="8">
        <f>IF(EA8="Утримався",1,0)</f>
        <v>0</v>
      </c>
      <c r="EE8" s="22" t="s">
        <v>45</v>
      </c>
      <c r="EF8" s="8">
        <f>IF(EE8="За",1,0)</f>
        <v>0</v>
      </c>
      <c r="EG8" s="8">
        <f>IF(EE8="Проти",1,0)</f>
        <v>0</v>
      </c>
      <c r="EH8" s="8">
        <f>IF(EE8="Утримався",1,0)</f>
        <v>0</v>
      </c>
      <c r="EI8" s="4" t="s">
        <v>44</v>
      </c>
      <c r="EJ8" s="8"/>
      <c r="EK8" s="8"/>
      <c r="EL8" s="8"/>
      <c r="EM8" s="8">
        <f t="shared" si="0"/>
        <v>25</v>
      </c>
      <c r="EN8" s="8">
        <f t="shared" si="1"/>
        <v>0</v>
      </c>
      <c r="EO8" s="8">
        <f t="shared" si="2"/>
        <v>0</v>
      </c>
      <c r="EP8" s="8">
        <f t="shared" si="3"/>
        <v>25</v>
      </c>
      <c r="EQ8" s="8" t="str">
        <f t="shared" si="4"/>
        <v>Прийнято</v>
      </c>
    </row>
    <row r="9" spans="1:147" ht="117.75" customHeight="1" thickBot="1">
      <c r="A9" s="32" t="s">
        <v>54</v>
      </c>
      <c r="B9" s="29" t="s">
        <v>55</v>
      </c>
      <c r="C9" s="4" t="s">
        <v>44</v>
      </c>
      <c r="D9" s="8"/>
      <c r="E9" s="8"/>
      <c r="F9" s="8"/>
      <c r="G9" s="22" t="s">
        <v>44</v>
      </c>
      <c r="H9" s="8"/>
      <c r="I9" s="8"/>
      <c r="J9" s="8"/>
      <c r="K9" s="22" t="s">
        <v>45</v>
      </c>
      <c r="L9" s="22" t="s">
        <v>45</v>
      </c>
      <c r="M9" s="22" t="s">
        <v>45</v>
      </c>
      <c r="N9" s="22" t="s">
        <v>45</v>
      </c>
      <c r="O9" s="22" t="s">
        <v>45</v>
      </c>
      <c r="P9" s="8"/>
      <c r="Q9" s="8"/>
      <c r="R9" s="8"/>
      <c r="S9" s="4" t="s">
        <v>44</v>
      </c>
      <c r="T9" s="8"/>
      <c r="U9" s="8"/>
      <c r="V9" s="8"/>
      <c r="W9" s="4" t="s">
        <v>45</v>
      </c>
      <c r="X9" s="8"/>
      <c r="Y9" s="8"/>
      <c r="Z9" s="8"/>
      <c r="AA9" s="4" t="s">
        <v>44</v>
      </c>
      <c r="AB9" s="8"/>
      <c r="AC9" s="8"/>
      <c r="AD9" s="8"/>
      <c r="AE9" s="4" t="s">
        <v>44</v>
      </c>
      <c r="AF9" s="8"/>
      <c r="AG9" s="8"/>
      <c r="AH9" s="8"/>
      <c r="AI9" s="4" t="s">
        <v>44</v>
      </c>
      <c r="AJ9" s="8"/>
      <c r="AK9" s="8"/>
      <c r="AL9" s="8"/>
      <c r="AM9" s="4" t="s">
        <v>44</v>
      </c>
      <c r="AN9" s="8"/>
      <c r="AO9" s="8"/>
      <c r="AP9" s="8"/>
      <c r="AQ9" s="4" t="s">
        <v>44</v>
      </c>
      <c r="AR9" s="8"/>
      <c r="AS9" s="8"/>
      <c r="AT9" s="8"/>
      <c r="AU9" s="4" t="s">
        <v>44</v>
      </c>
      <c r="AV9" s="8"/>
      <c r="AW9" s="8"/>
      <c r="AX9" s="8"/>
      <c r="AY9" s="22" t="s">
        <v>44</v>
      </c>
      <c r="AZ9" s="8"/>
      <c r="BA9" s="8"/>
      <c r="BB9" s="8"/>
      <c r="BC9" s="22" t="s">
        <v>45</v>
      </c>
      <c r="BD9" s="8"/>
      <c r="BE9" s="8"/>
      <c r="BF9" s="8"/>
      <c r="BG9" s="22" t="s">
        <v>44</v>
      </c>
      <c r="BH9" s="8"/>
      <c r="BI9" s="8"/>
      <c r="BJ9" s="8"/>
      <c r="BK9" s="4" t="s">
        <v>44</v>
      </c>
      <c r="BL9" s="8"/>
      <c r="BM9" s="8"/>
      <c r="BN9" s="8"/>
      <c r="BO9" s="22" t="s">
        <v>45</v>
      </c>
      <c r="BP9" s="8"/>
      <c r="BQ9" s="8"/>
      <c r="BR9" s="8"/>
      <c r="BS9" s="4" t="s">
        <v>45</v>
      </c>
      <c r="BT9" s="8"/>
      <c r="BU9" s="8"/>
      <c r="BV9" s="8"/>
      <c r="BW9" s="4" t="s">
        <v>44</v>
      </c>
      <c r="BX9" s="8"/>
      <c r="BY9" s="8"/>
      <c r="BZ9" s="8"/>
      <c r="CA9" s="22" t="s">
        <v>44</v>
      </c>
      <c r="CB9" s="8"/>
      <c r="CC9" s="8"/>
      <c r="CD9" s="8"/>
      <c r="CE9" s="22" t="s">
        <v>45</v>
      </c>
      <c r="CF9" s="8"/>
      <c r="CG9" s="8"/>
      <c r="CH9" s="8"/>
      <c r="CI9" s="21" t="s">
        <v>44</v>
      </c>
      <c r="CJ9" s="8"/>
      <c r="CK9" s="8"/>
      <c r="CL9" s="8"/>
      <c r="CM9" s="9" t="s">
        <v>44</v>
      </c>
      <c r="CN9" s="8"/>
      <c r="CO9" s="8"/>
      <c r="CP9" s="8"/>
      <c r="CQ9" s="22" t="s">
        <v>45</v>
      </c>
      <c r="CR9" s="8"/>
      <c r="CS9" s="8"/>
      <c r="CT9" s="8"/>
      <c r="CU9" s="4" t="s">
        <v>44</v>
      </c>
      <c r="CV9" s="8"/>
      <c r="CW9" s="8"/>
      <c r="CX9" s="8"/>
      <c r="CY9" s="4" t="s">
        <v>44</v>
      </c>
      <c r="CZ9" s="8"/>
      <c r="DA9" s="8"/>
      <c r="DB9" s="8"/>
      <c r="DC9" s="4" t="s">
        <v>44</v>
      </c>
      <c r="DD9" s="8"/>
      <c r="DE9" s="8"/>
      <c r="DF9" s="8"/>
      <c r="DG9" s="4" t="s">
        <v>44</v>
      </c>
      <c r="DH9" s="8"/>
      <c r="DI9" s="8"/>
      <c r="DJ9" s="8"/>
      <c r="DK9" s="4" t="s">
        <v>44</v>
      </c>
      <c r="DL9" s="8"/>
      <c r="DM9" s="8"/>
      <c r="DN9" s="8"/>
      <c r="DO9" s="4" t="s">
        <v>44</v>
      </c>
      <c r="DP9" s="8"/>
      <c r="DQ9" s="8"/>
      <c r="DR9" s="8"/>
      <c r="DS9" s="22" t="s">
        <v>45</v>
      </c>
      <c r="DT9" s="8"/>
      <c r="DU9" s="8"/>
      <c r="DV9" s="8"/>
      <c r="DW9" s="22" t="s">
        <v>44</v>
      </c>
      <c r="DX9" s="8"/>
      <c r="DY9" s="8"/>
      <c r="DZ9" s="8"/>
      <c r="EA9" s="4" t="s">
        <v>44</v>
      </c>
      <c r="EB9" s="8"/>
      <c r="EC9" s="8"/>
      <c r="ED9" s="8"/>
      <c r="EE9" s="22" t="s">
        <v>45</v>
      </c>
      <c r="EF9" s="8"/>
      <c r="EG9" s="8"/>
      <c r="EH9" s="8"/>
      <c r="EI9" s="4" t="s">
        <v>44</v>
      </c>
      <c r="EJ9" s="8"/>
      <c r="EK9" s="8"/>
      <c r="EL9" s="8"/>
      <c r="EM9" s="8">
        <f t="shared" si="0"/>
        <v>25</v>
      </c>
      <c r="EN9" s="8">
        <f t="shared" si="1"/>
        <v>0</v>
      </c>
      <c r="EO9" s="8">
        <f t="shared" si="2"/>
        <v>0</v>
      </c>
      <c r="EP9" s="8">
        <f t="shared" si="3"/>
        <v>25</v>
      </c>
      <c r="EQ9" s="8" t="str">
        <f t="shared" si="4"/>
        <v>Прийнято</v>
      </c>
    </row>
    <row r="10" spans="1:147" ht="95.25" customHeight="1" thickBot="1">
      <c r="A10" s="32" t="s">
        <v>56</v>
      </c>
      <c r="B10" s="29" t="s">
        <v>57</v>
      </c>
      <c r="C10" s="4" t="s">
        <v>44</v>
      </c>
      <c r="D10" s="8">
        <f>IF(C10="За",1,0)</f>
        <v>1</v>
      </c>
      <c r="E10" s="8">
        <f>IF(C10="Проти",1,0)</f>
        <v>0</v>
      </c>
      <c r="F10" s="8">
        <f>IF(C10="Утримався",1,0)</f>
        <v>0</v>
      </c>
      <c r="G10" s="22" t="s">
        <v>44</v>
      </c>
      <c r="H10" s="8">
        <f>IF(G10="За",1,0)</f>
        <v>1</v>
      </c>
      <c r="I10" s="8">
        <f>IF(G10="Проти",1,0)</f>
        <v>0</v>
      </c>
      <c r="J10" s="8">
        <f>IF(G10="Утримався",1,0)</f>
        <v>0</v>
      </c>
      <c r="K10" s="22" t="s">
        <v>45</v>
      </c>
      <c r="L10" s="22" t="s">
        <v>45</v>
      </c>
      <c r="M10" s="22" t="s">
        <v>45</v>
      </c>
      <c r="N10" s="22" t="s">
        <v>45</v>
      </c>
      <c r="O10" s="22" t="s">
        <v>45</v>
      </c>
      <c r="P10" s="8">
        <f>IF(O10="За",1,0)</f>
        <v>0</v>
      </c>
      <c r="Q10" s="8">
        <f>IF(O10="Проти",1,0)</f>
        <v>0</v>
      </c>
      <c r="R10" s="8">
        <f>IF(O10="Утримався",1,0)</f>
        <v>0</v>
      </c>
      <c r="S10" s="4" t="s">
        <v>44</v>
      </c>
      <c r="T10" s="8">
        <f>IF(S10="За",1,0)</f>
        <v>1</v>
      </c>
      <c r="U10" s="8">
        <f>IF(S10="Проти",1,0)</f>
        <v>0</v>
      </c>
      <c r="V10" s="8">
        <f>IF(S10="Утримався",1,0)</f>
        <v>0</v>
      </c>
      <c r="W10" s="4" t="s">
        <v>45</v>
      </c>
      <c r="X10" s="8">
        <f>IF(W10="За",1,0)</f>
        <v>0</v>
      </c>
      <c r="Y10" s="8">
        <f>IF(W10="Проти",1,0)</f>
        <v>0</v>
      </c>
      <c r="Z10" s="8">
        <f>IF(W10="Утримався",1,0)</f>
        <v>0</v>
      </c>
      <c r="AA10" s="4" t="s">
        <v>44</v>
      </c>
      <c r="AB10" s="8">
        <f>IF(AA10="За",1,0)</f>
        <v>1</v>
      </c>
      <c r="AC10" s="8">
        <f>IF(AA10="Проти",1,0)</f>
        <v>0</v>
      </c>
      <c r="AD10" s="8">
        <f>IF(AA10="Утримався",1,0)</f>
        <v>0</v>
      </c>
      <c r="AE10" s="4" t="s">
        <v>44</v>
      </c>
      <c r="AF10" s="8">
        <f>IF(AE10="За",1,0)</f>
        <v>1</v>
      </c>
      <c r="AG10" s="8">
        <f>IF(AE10="Проти",1,0)</f>
        <v>0</v>
      </c>
      <c r="AH10" s="8">
        <f>IF(AE10="Утримався",1,0)</f>
        <v>0</v>
      </c>
      <c r="AI10" s="4" t="s">
        <v>44</v>
      </c>
      <c r="AJ10" s="8">
        <f>IF(AI10="За",1,0)</f>
        <v>1</v>
      </c>
      <c r="AK10" s="8">
        <f>IF(AI10="Проти",1,0)</f>
        <v>0</v>
      </c>
      <c r="AL10" s="8">
        <f>IF(AI10="Утримався",1,0)</f>
        <v>0</v>
      </c>
      <c r="AM10" s="4" t="s">
        <v>44</v>
      </c>
      <c r="AN10" s="8">
        <f>IF(AM10="За",1,0)</f>
        <v>1</v>
      </c>
      <c r="AO10" s="8">
        <f>IF(AM10="Проти",1,0)</f>
        <v>0</v>
      </c>
      <c r="AP10" s="8">
        <f>IF(AM10="Утримався",1,0)</f>
        <v>0</v>
      </c>
      <c r="AQ10" s="4" t="s">
        <v>44</v>
      </c>
      <c r="AR10" s="8">
        <f>IF(AQ10="За",1,0)</f>
        <v>1</v>
      </c>
      <c r="AS10" s="8">
        <f>IF(AQ10="Проти",1,0)</f>
        <v>0</v>
      </c>
      <c r="AT10" s="8">
        <f>IF(AQ10="Утримався",1,0)</f>
        <v>0</v>
      </c>
      <c r="AU10" s="4" t="s">
        <v>44</v>
      </c>
      <c r="AV10" s="8">
        <f>IF(AU10="За",1,0)</f>
        <v>1</v>
      </c>
      <c r="AW10" s="8">
        <f>IF(AU10="Проти",1,0)</f>
        <v>0</v>
      </c>
      <c r="AX10" s="8">
        <f>IF(AU10="Утримався",1,0)</f>
        <v>0</v>
      </c>
      <c r="AY10" s="22" t="s">
        <v>44</v>
      </c>
      <c r="AZ10" s="8">
        <f>IF(AY10="За",1,0)</f>
        <v>1</v>
      </c>
      <c r="BA10" s="8">
        <f>IF(AY10="Проти",1,0)</f>
        <v>0</v>
      </c>
      <c r="BB10" s="8">
        <f>IF(AY10="Утримався",1,0)</f>
        <v>0</v>
      </c>
      <c r="BC10" s="22" t="s">
        <v>45</v>
      </c>
      <c r="BD10" s="8">
        <f>IF(BC10="За",1,0)</f>
        <v>0</v>
      </c>
      <c r="BE10" s="8">
        <f>IF(BC10="Проти",1,0)</f>
        <v>0</v>
      </c>
      <c r="BF10" s="8">
        <f>IF(BC10="Утримався",1,0)</f>
        <v>0</v>
      </c>
      <c r="BG10" s="22" t="s">
        <v>44</v>
      </c>
      <c r="BH10" s="8">
        <f>IF(BG10="За",1,0)</f>
        <v>1</v>
      </c>
      <c r="BI10" s="8">
        <f>IF(BG10="Проти",1,0)</f>
        <v>0</v>
      </c>
      <c r="BJ10" s="8">
        <f>IF(BG10="Утримався",1,0)</f>
        <v>0</v>
      </c>
      <c r="BK10" s="4" t="s">
        <v>44</v>
      </c>
      <c r="BL10" s="8">
        <f>IF(BK10="За",1,0)</f>
        <v>1</v>
      </c>
      <c r="BM10" s="8">
        <f>IF(BK10="Проти",1,0)</f>
        <v>0</v>
      </c>
      <c r="BN10" s="8">
        <f>IF(BK10="Утримався",1,0)</f>
        <v>0</v>
      </c>
      <c r="BO10" s="22" t="s">
        <v>45</v>
      </c>
      <c r="BP10" s="8">
        <f>IF(BO10="За",1,0)</f>
        <v>0</v>
      </c>
      <c r="BQ10" s="8">
        <f>IF(BO10="Проти",1,0)</f>
        <v>0</v>
      </c>
      <c r="BR10" s="8">
        <f>IF(BO10="Утримався",1,0)</f>
        <v>0</v>
      </c>
      <c r="BS10" s="4" t="s">
        <v>45</v>
      </c>
      <c r="BT10" s="8">
        <f>IF(BS10="За",1,0)</f>
        <v>0</v>
      </c>
      <c r="BU10" s="8">
        <f>IF(BS10="Проти",1,0)</f>
        <v>0</v>
      </c>
      <c r="BV10" s="8">
        <f>IF(BS10="Утримався",1,0)</f>
        <v>0</v>
      </c>
      <c r="BW10" s="4" t="s">
        <v>44</v>
      </c>
      <c r="BX10" s="8">
        <f>IF(BW10="За",1,0)</f>
        <v>1</v>
      </c>
      <c r="BY10" s="8">
        <f>IF(BW10="Проти",1,0)</f>
        <v>0</v>
      </c>
      <c r="BZ10" s="8">
        <f>IF(BW10="Утримався",1,0)</f>
        <v>0</v>
      </c>
      <c r="CA10" s="22" t="s">
        <v>44</v>
      </c>
      <c r="CB10" s="8">
        <f>IF(CA10="За",1,0)</f>
        <v>1</v>
      </c>
      <c r="CC10" s="8">
        <f>IF(CA10="Проти",1,0)</f>
        <v>0</v>
      </c>
      <c r="CD10" s="8">
        <f>IF(CA10="Утримався",1,0)</f>
        <v>0</v>
      </c>
      <c r="CE10" s="22" t="s">
        <v>45</v>
      </c>
      <c r="CF10" s="8">
        <f>IF(CE10="За",1,0)</f>
        <v>0</v>
      </c>
      <c r="CG10" s="8">
        <f>IF(CE10="Проти",1,0)</f>
        <v>0</v>
      </c>
      <c r="CH10" s="8">
        <f>IF(CE10="Утримався",1,0)</f>
        <v>0</v>
      </c>
      <c r="CI10" s="21" t="s">
        <v>44</v>
      </c>
      <c r="CJ10" s="8">
        <f>IF(CI10="За",1,0)</f>
        <v>1</v>
      </c>
      <c r="CK10" s="8">
        <f>IF(CI10="Проти",1,0)</f>
        <v>0</v>
      </c>
      <c r="CL10" s="8">
        <f>IF(CI10="Утримався",1,0)</f>
        <v>0</v>
      </c>
      <c r="CM10" s="9" t="s">
        <v>44</v>
      </c>
      <c r="CN10" s="8">
        <f>IF(CM10="За",1,0)</f>
        <v>1</v>
      </c>
      <c r="CO10" s="8">
        <f>IF(CM10="Проти",1,0)</f>
        <v>0</v>
      </c>
      <c r="CP10" s="8">
        <f>IF(CM10="Утримався",1,0)</f>
        <v>0</v>
      </c>
      <c r="CQ10" s="22" t="s">
        <v>45</v>
      </c>
      <c r="CR10" s="8">
        <f>IF(CQ10="За",1,0)</f>
        <v>0</v>
      </c>
      <c r="CS10" s="8">
        <f>IF(CQ10="Проти",1,0)</f>
        <v>0</v>
      </c>
      <c r="CT10" s="8">
        <f>IF(CQ10="Утримався",1,0)</f>
        <v>0</v>
      </c>
      <c r="CU10" s="4" t="s">
        <v>44</v>
      </c>
      <c r="CV10" s="8">
        <f>IF(CU10="За",1,0)</f>
        <v>1</v>
      </c>
      <c r="CW10" s="8">
        <f>IF(CU10="Проти",1,0)</f>
        <v>0</v>
      </c>
      <c r="CX10" s="8">
        <f>IF(CU10="Утримався",1,0)</f>
        <v>0</v>
      </c>
      <c r="CY10" s="4" t="s">
        <v>44</v>
      </c>
      <c r="CZ10" s="8">
        <f>IF(CY10="За",1,0)</f>
        <v>1</v>
      </c>
      <c r="DA10" s="8">
        <f>IF(CY10="Проти",1,0)</f>
        <v>0</v>
      </c>
      <c r="DB10" s="8">
        <f>IF(CY10="Утримався",1,0)</f>
        <v>0</v>
      </c>
      <c r="DC10" s="4" t="s">
        <v>44</v>
      </c>
      <c r="DD10" s="8">
        <f>IF(DC10="За",1,0)</f>
        <v>1</v>
      </c>
      <c r="DE10" s="8">
        <f>IF(DC10="Проти",1,0)</f>
        <v>0</v>
      </c>
      <c r="DF10" s="8">
        <f>IF(DC10="Утримався",1,0)</f>
        <v>0</v>
      </c>
      <c r="DG10" s="4" t="s">
        <v>44</v>
      </c>
      <c r="DH10" s="8">
        <f>IF(DG10="За",1,0)</f>
        <v>1</v>
      </c>
      <c r="DI10" s="8">
        <f>IF(DG10="Проти",1,0)</f>
        <v>0</v>
      </c>
      <c r="DJ10" s="8">
        <f>IF(DG10="Утримався",1,0)</f>
        <v>0</v>
      </c>
      <c r="DK10" s="4" t="s">
        <v>44</v>
      </c>
      <c r="DL10" s="8">
        <f>IF(DK10="За",1,0)</f>
        <v>1</v>
      </c>
      <c r="DM10" s="8">
        <f>IF(DK10="Проти",1,0)</f>
        <v>0</v>
      </c>
      <c r="DN10" s="8">
        <f>IF(DK10="Утримався",1,0)</f>
        <v>0</v>
      </c>
      <c r="DO10" s="4" t="s">
        <v>44</v>
      </c>
      <c r="DP10" s="8">
        <f>IF(DO10="За",1,0)</f>
        <v>1</v>
      </c>
      <c r="DQ10" s="8">
        <f>IF(DO10="Проти",1,0)</f>
        <v>0</v>
      </c>
      <c r="DR10" s="8">
        <f>IF(DO10="Утримався",1,0)</f>
        <v>0</v>
      </c>
      <c r="DS10" s="22" t="s">
        <v>45</v>
      </c>
      <c r="DT10" s="8">
        <f>IF(DS10="За",1,0)</f>
        <v>0</v>
      </c>
      <c r="DU10" s="8">
        <f>IF(DS10="Проти",1,0)</f>
        <v>0</v>
      </c>
      <c r="DV10" s="8">
        <f>IF(DS10="Утримався",1,0)</f>
        <v>0</v>
      </c>
      <c r="DW10" s="22" t="s">
        <v>44</v>
      </c>
      <c r="DX10" s="8">
        <f>IF(DW10="За",1,0)</f>
        <v>1</v>
      </c>
      <c r="DY10" s="8">
        <f>IF(DW10="Проти",1,0)</f>
        <v>0</v>
      </c>
      <c r="DZ10" s="8">
        <f>IF(DW10="Утримався",1,0)</f>
        <v>0</v>
      </c>
      <c r="EA10" s="4" t="s">
        <v>44</v>
      </c>
      <c r="EB10" s="8">
        <f>IF(EA10="За",1,0)</f>
        <v>1</v>
      </c>
      <c r="EC10" s="8">
        <f>IF(EA10="Проти",1,0)</f>
        <v>0</v>
      </c>
      <c r="ED10" s="8">
        <f>IF(EA10="Утримався",1,0)</f>
        <v>0</v>
      </c>
      <c r="EE10" s="22" t="s">
        <v>45</v>
      </c>
      <c r="EF10" s="8">
        <f>IF(EE10="За",1,0)</f>
        <v>0</v>
      </c>
      <c r="EG10" s="8">
        <f>IF(EE10="Проти",1,0)</f>
        <v>0</v>
      </c>
      <c r="EH10" s="8">
        <f>IF(EE10="Утримався",1,0)</f>
        <v>0</v>
      </c>
      <c r="EI10" s="4" t="s">
        <v>44</v>
      </c>
      <c r="EJ10" s="8">
        <f>IF(EI8="За",1,0)</f>
        <v>1</v>
      </c>
      <c r="EK10" s="8">
        <f>IF(EI8="Проти",1,0)</f>
        <v>0</v>
      </c>
      <c r="EL10" s="8">
        <f>IF(EI8="Утримався",1,0)</f>
        <v>0</v>
      </c>
      <c r="EM10" s="8">
        <f t="shared" si="0"/>
        <v>25</v>
      </c>
      <c r="EN10" s="8">
        <f t="shared" si="1"/>
        <v>0</v>
      </c>
      <c r="EO10" s="8">
        <f t="shared" si="2"/>
        <v>0</v>
      </c>
      <c r="EP10" s="8">
        <f t="shared" si="3"/>
        <v>25</v>
      </c>
      <c r="EQ10" s="8" t="str">
        <f t="shared" si="4"/>
        <v>Прийнято</v>
      </c>
    </row>
    <row r="11" spans="1:147" ht="64.5" customHeight="1" thickBot="1">
      <c r="A11" s="32" t="s">
        <v>58</v>
      </c>
      <c r="B11" s="33" t="s">
        <v>87</v>
      </c>
      <c r="C11" s="4" t="s">
        <v>44</v>
      </c>
      <c r="D11" s="8">
        <f>IF(C11="За",1,0)</f>
        <v>1</v>
      </c>
      <c r="E11" s="8">
        <f>IF(C11="Проти",1,0)</f>
        <v>0</v>
      </c>
      <c r="F11" s="8">
        <f>IF(C11="Утримався",1,0)</f>
        <v>0</v>
      </c>
      <c r="G11" s="22" t="s">
        <v>44</v>
      </c>
      <c r="H11" s="8">
        <f>IF(G11="За",1,0)</f>
        <v>1</v>
      </c>
      <c r="I11" s="8">
        <f>IF(G11="Проти",1,0)</f>
        <v>0</v>
      </c>
      <c r="J11" s="8">
        <f>IF(G11="Утримався",1,0)</f>
        <v>0</v>
      </c>
      <c r="K11" s="22" t="s">
        <v>45</v>
      </c>
      <c r="L11" s="22" t="s">
        <v>45</v>
      </c>
      <c r="M11" s="22" t="s">
        <v>45</v>
      </c>
      <c r="N11" s="22" t="s">
        <v>45</v>
      </c>
      <c r="O11" s="22" t="s">
        <v>45</v>
      </c>
      <c r="P11" s="8">
        <f>IF(O11="За",1,0)</f>
        <v>0</v>
      </c>
      <c r="Q11" s="8">
        <f>IF(O11="Проти",1,0)</f>
        <v>0</v>
      </c>
      <c r="R11" s="8">
        <f>IF(O11="Утримався",1,0)</f>
        <v>0</v>
      </c>
      <c r="S11" s="4" t="s">
        <v>44</v>
      </c>
      <c r="T11" s="8">
        <f>IF(S11="За",1,0)</f>
        <v>1</v>
      </c>
      <c r="U11" s="8">
        <f>IF(S11="Проти",1,0)</f>
        <v>0</v>
      </c>
      <c r="V11" s="8">
        <f>IF(S11="Утримався",1,0)</f>
        <v>0</v>
      </c>
      <c r="W11" s="4" t="s">
        <v>45</v>
      </c>
      <c r="X11" s="8">
        <f>IF(W11="За",1,0)</f>
        <v>0</v>
      </c>
      <c r="Y11" s="8">
        <f>IF(W11="Проти",1,0)</f>
        <v>0</v>
      </c>
      <c r="Z11" s="8">
        <f>IF(W11="Утримався",1,0)</f>
        <v>0</v>
      </c>
      <c r="AA11" s="4" t="s">
        <v>44</v>
      </c>
      <c r="AB11" s="8">
        <f>IF(AA11="За",1,0)</f>
        <v>1</v>
      </c>
      <c r="AC11" s="8">
        <f>IF(AA11="Проти",1,0)</f>
        <v>0</v>
      </c>
      <c r="AD11" s="8">
        <f>IF(AA11="Утримався",1,0)</f>
        <v>0</v>
      </c>
      <c r="AE11" s="4" t="s">
        <v>44</v>
      </c>
      <c r="AF11" s="8">
        <f>IF(AE11="За",1,0)</f>
        <v>1</v>
      </c>
      <c r="AG11" s="8">
        <f>IF(AE11="Проти",1,0)</f>
        <v>0</v>
      </c>
      <c r="AH11" s="8">
        <f>IF(AE11="Утримався",1,0)</f>
        <v>0</v>
      </c>
      <c r="AI11" s="4" t="s">
        <v>44</v>
      </c>
      <c r="AJ11" s="8">
        <f>IF(AI11="За",1,0)</f>
        <v>1</v>
      </c>
      <c r="AK11" s="8">
        <f>IF(AI11="Проти",1,0)</f>
        <v>0</v>
      </c>
      <c r="AL11" s="8">
        <f>IF(AI11="Утримався",1,0)</f>
        <v>0</v>
      </c>
      <c r="AM11" s="4" t="s">
        <v>44</v>
      </c>
      <c r="AN11" s="8">
        <f>IF(AM11="За",1,0)</f>
        <v>1</v>
      </c>
      <c r="AO11" s="8">
        <f>IF(AM11="Проти",1,0)</f>
        <v>0</v>
      </c>
      <c r="AP11" s="8">
        <f>IF(AM11="Утримався",1,0)</f>
        <v>0</v>
      </c>
      <c r="AQ11" s="4" t="s">
        <v>44</v>
      </c>
      <c r="AR11" s="8">
        <f>IF(AQ11="За",1,0)</f>
        <v>1</v>
      </c>
      <c r="AS11" s="8">
        <f>IF(AQ11="Проти",1,0)</f>
        <v>0</v>
      </c>
      <c r="AT11" s="8">
        <f>IF(AQ11="Утримався",1,0)</f>
        <v>0</v>
      </c>
      <c r="AU11" s="4" t="s">
        <v>44</v>
      </c>
      <c r="AV11" s="8">
        <f>IF(AU11="За",1,0)</f>
        <v>1</v>
      </c>
      <c r="AW11" s="8">
        <f>IF(AU11="Проти",1,0)</f>
        <v>0</v>
      </c>
      <c r="AX11" s="8">
        <f>IF(AU11="Утримався",1,0)</f>
        <v>0</v>
      </c>
      <c r="AY11" s="22" t="s">
        <v>44</v>
      </c>
      <c r="AZ11" s="8">
        <f>IF(AY11="За",1,0)</f>
        <v>1</v>
      </c>
      <c r="BA11" s="8">
        <f>IF(AY11="Проти",1,0)</f>
        <v>0</v>
      </c>
      <c r="BB11" s="8">
        <f>IF(AY11="Утримався",1,0)</f>
        <v>0</v>
      </c>
      <c r="BC11" s="22" t="s">
        <v>45</v>
      </c>
      <c r="BD11" s="8">
        <f>IF(BC11="За",1,0)</f>
        <v>0</v>
      </c>
      <c r="BE11" s="8">
        <f>IF(BC11="Проти",1,0)</f>
        <v>0</v>
      </c>
      <c r="BF11" s="8">
        <f>IF(BC11="Утримався",1,0)</f>
        <v>0</v>
      </c>
      <c r="BG11" s="22" t="s">
        <v>44</v>
      </c>
      <c r="BH11" s="8">
        <f>IF(BG11="За",1,0)</f>
        <v>1</v>
      </c>
      <c r="BI11" s="8">
        <f>IF(BG11="Проти",1,0)</f>
        <v>0</v>
      </c>
      <c r="BJ11" s="8">
        <f>IF(BG11="Утримався",1,0)</f>
        <v>0</v>
      </c>
      <c r="BK11" s="4" t="s">
        <v>44</v>
      </c>
      <c r="BL11" s="8">
        <f>IF(BK11="За",1,0)</f>
        <v>1</v>
      </c>
      <c r="BM11" s="8">
        <f>IF(BK11="Проти",1,0)</f>
        <v>0</v>
      </c>
      <c r="BN11" s="8">
        <f>IF(BK11="Утримався",1,0)</f>
        <v>0</v>
      </c>
      <c r="BO11" s="22" t="s">
        <v>45</v>
      </c>
      <c r="BP11" s="8">
        <f>IF(BO11="За",1,0)</f>
        <v>0</v>
      </c>
      <c r="BQ11" s="8">
        <f>IF(BO11="Проти",1,0)</f>
        <v>0</v>
      </c>
      <c r="BR11" s="8">
        <f>IF(BO11="Утримався",1,0)</f>
        <v>0</v>
      </c>
      <c r="BS11" s="4" t="s">
        <v>45</v>
      </c>
      <c r="BT11" s="8">
        <f>IF(BS11="За",1,0)</f>
        <v>0</v>
      </c>
      <c r="BU11" s="8">
        <f>IF(BS11="Проти",1,0)</f>
        <v>0</v>
      </c>
      <c r="BV11" s="8">
        <f>IF(BS11="Утримався",1,0)</f>
        <v>0</v>
      </c>
      <c r="BW11" s="4" t="s">
        <v>44</v>
      </c>
      <c r="BX11" s="8">
        <f>IF(BW11="За",1,0)</f>
        <v>1</v>
      </c>
      <c r="BY11" s="8">
        <f>IF(BW11="Проти",1,0)</f>
        <v>0</v>
      </c>
      <c r="BZ11" s="8">
        <f>IF(BW11="Утримався",1,0)</f>
        <v>0</v>
      </c>
      <c r="CA11" s="22" t="s">
        <v>44</v>
      </c>
      <c r="CB11" s="8">
        <f>IF(CA11="За",1,0)</f>
        <v>1</v>
      </c>
      <c r="CC11" s="8">
        <f>IF(CA11="Проти",1,0)</f>
        <v>0</v>
      </c>
      <c r="CD11" s="8">
        <f>IF(CA11="Утримався",1,0)</f>
        <v>0</v>
      </c>
      <c r="CE11" s="22" t="s">
        <v>45</v>
      </c>
      <c r="CF11" s="8">
        <f>IF(CE11="За",1,0)</f>
        <v>0</v>
      </c>
      <c r="CG11" s="8">
        <f>IF(CE11="Проти",1,0)</f>
        <v>0</v>
      </c>
      <c r="CH11" s="8">
        <f>IF(CE11="Утримався",1,0)</f>
        <v>0</v>
      </c>
      <c r="CI11" s="21" t="s">
        <v>44</v>
      </c>
      <c r="CJ11" s="8">
        <f>IF(CI11="За",1,0)</f>
        <v>1</v>
      </c>
      <c r="CK11" s="8">
        <f>IF(CI11="Проти",1,0)</f>
        <v>0</v>
      </c>
      <c r="CL11" s="8">
        <f>IF(CI11="Утримався",1,0)</f>
        <v>0</v>
      </c>
      <c r="CM11" s="9" t="s">
        <v>44</v>
      </c>
      <c r="CN11" s="8">
        <f>IF(CM11="За",1,0)</f>
        <v>1</v>
      </c>
      <c r="CO11" s="8">
        <f>IF(CM11="Проти",1,0)</f>
        <v>0</v>
      </c>
      <c r="CP11" s="8">
        <f>IF(CM11="Утримався",1,0)</f>
        <v>0</v>
      </c>
      <c r="CQ11" s="22" t="s">
        <v>45</v>
      </c>
      <c r="CR11" s="8">
        <f>IF(CQ11="За",1,0)</f>
        <v>0</v>
      </c>
      <c r="CS11" s="8">
        <f>IF(CQ11="Проти",1,0)</f>
        <v>0</v>
      </c>
      <c r="CT11" s="8">
        <f>IF(CQ11="Утримався",1,0)</f>
        <v>0</v>
      </c>
      <c r="CU11" s="4" t="s">
        <v>44</v>
      </c>
      <c r="CV11" s="8">
        <f>IF(CU11="За",1,0)</f>
        <v>1</v>
      </c>
      <c r="CW11" s="8">
        <f>IF(CU11="Проти",1,0)</f>
        <v>0</v>
      </c>
      <c r="CX11" s="8">
        <f>IF(CU11="Утримався",1,0)</f>
        <v>0</v>
      </c>
      <c r="CY11" s="4" t="s">
        <v>44</v>
      </c>
      <c r="CZ11" s="8">
        <f>IF(CY11="За",1,0)</f>
        <v>1</v>
      </c>
      <c r="DA11" s="8">
        <f>IF(CY11="Проти",1,0)</f>
        <v>0</v>
      </c>
      <c r="DB11" s="8">
        <f>IF(CY11="Утримався",1,0)</f>
        <v>0</v>
      </c>
      <c r="DC11" s="4" t="s">
        <v>44</v>
      </c>
      <c r="DD11" s="8">
        <f>IF(DC11="За",1,0)</f>
        <v>1</v>
      </c>
      <c r="DE11" s="8">
        <f>IF(DC11="Проти",1,0)</f>
        <v>0</v>
      </c>
      <c r="DF11" s="8">
        <f>IF(DC11="Утримався",1,0)</f>
        <v>0</v>
      </c>
      <c r="DG11" s="4" t="s">
        <v>44</v>
      </c>
      <c r="DH11" s="8">
        <f>IF(DG11="За",1,0)</f>
        <v>1</v>
      </c>
      <c r="DI11" s="8">
        <f>IF(DG11="Проти",1,0)</f>
        <v>0</v>
      </c>
      <c r="DJ11" s="8">
        <f>IF(DG11="Утримався",1,0)</f>
        <v>0</v>
      </c>
      <c r="DK11" s="4" t="s">
        <v>44</v>
      </c>
      <c r="DL11" s="8">
        <f>IF(DK11="За",1,0)</f>
        <v>1</v>
      </c>
      <c r="DM11" s="8">
        <f>IF(DK11="Проти",1,0)</f>
        <v>0</v>
      </c>
      <c r="DN11" s="8">
        <f>IF(DK11="Утримався",1,0)</f>
        <v>0</v>
      </c>
      <c r="DO11" s="4" t="s">
        <v>44</v>
      </c>
      <c r="DP11" s="8">
        <f>IF(DO11="За",1,0)</f>
        <v>1</v>
      </c>
      <c r="DQ11" s="8">
        <f>IF(DO11="Проти",1,0)</f>
        <v>0</v>
      </c>
      <c r="DR11" s="8">
        <f>IF(DO11="Утримався",1,0)</f>
        <v>0</v>
      </c>
      <c r="DS11" s="22" t="s">
        <v>45</v>
      </c>
      <c r="DT11" s="8">
        <f>IF(DS11="За",1,0)</f>
        <v>0</v>
      </c>
      <c r="DU11" s="8">
        <f>IF(DS11="Проти",1,0)</f>
        <v>0</v>
      </c>
      <c r="DV11" s="8">
        <f>IF(DS11="Утримався",1,0)</f>
        <v>0</v>
      </c>
      <c r="DW11" s="22" t="s">
        <v>44</v>
      </c>
      <c r="DX11" s="8">
        <f>IF(DW11="За",1,0)</f>
        <v>1</v>
      </c>
      <c r="DY11" s="8">
        <f>IF(DW11="Проти",1,0)</f>
        <v>0</v>
      </c>
      <c r="DZ11" s="8">
        <f>IF(DW11="Утримався",1,0)</f>
        <v>0</v>
      </c>
      <c r="EA11" s="4" t="s">
        <v>44</v>
      </c>
      <c r="EB11" s="8">
        <f>IF(EA11="За",1,0)</f>
        <v>1</v>
      </c>
      <c r="EC11" s="8">
        <f>IF(EA11="Проти",1,0)</f>
        <v>0</v>
      </c>
      <c r="ED11" s="8">
        <f>IF(EA11="Утримався",1,0)</f>
        <v>0</v>
      </c>
      <c r="EE11" s="22" t="s">
        <v>45</v>
      </c>
      <c r="EF11" s="8">
        <f>IF(EE11="За",1,0)</f>
        <v>0</v>
      </c>
      <c r="EG11" s="8">
        <f>IF(EE11="Проти",1,0)</f>
        <v>0</v>
      </c>
      <c r="EH11" s="8">
        <f>IF(EE11="Утримався",1,0)</f>
        <v>0</v>
      </c>
      <c r="EI11" s="4" t="s">
        <v>44</v>
      </c>
      <c r="EJ11" s="8">
        <f>IF(EI10="За",1,0)</f>
        <v>1</v>
      </c>
      <c r="EK11" s="8">
        <f>IF(EI10="Проти",1,0)</f>
        <v>0</v>
      </c>
      <c r="EL11" s="8">
        <f>IF(EI10="Утримався",1,0)</f>
        <v>0</v>
      </c>
      <c r="EM11" s="8">
        <f t="shared" si="0"/>
        <v>25</v>
      </c>
      <c r="EN11" s="8">
        <f t="shared" si="1"/>
        <v>0</v>
      </c>
      <c r="EO11" s="8">
        <f t="shared" si="2"/>
        <v>0</v>
      </c>
      <c r="EP11" s="8">
        <f t="shared" si="3"/>
        <v>25</v>
      </c>
      <c r="EQ11" s="8" t="str">
        <f t="shared" si="4"/>
        <v>Прийнято</v>
      </c>
    </row>
    <row r="12" spans="1:147" ht="69" customHeight="1" thickBot="1">
      <c r="A12" s="32" t="s">
        <v>59</v>
      </c>
      <c r="B12" s="29" t="s">
        <v>60</v>
      </c>
      <c r="C12" s="4" t="s">
        <v>44</v>
      </c>
      <c r="D12" s="8"/>
      <c r="E12" s="8"/>
      <c r="F12" s="8"/>
      <c r="G12" s="22" t="s">
        <v>44</v>
      </c>
      <c r="H12" s="8"/>
      <c r="I12" s="8"/>
      <c r="J12" s="8"/>
      <c r="K12" s="22" t="s">
        <v>45</v>
      </c>
      <c r="L12" s="22" t="s">
        <v>45</v>
      </c>
      <c r="M12" s="22" t="s">
        <v>45</v>
      </c>
      <c r="N12" s="22" t="s">
        <v>45</v>
      </c>
      <c r="O12" s="22" t="s">
        <v>45</v>
      </c>
      <c r="P12" s="8"/>
      <c r="Q12" s="8"/>
      <c r="R12" s="8"/>
      <c r="S12" s="4" t="s">
        <v>44</v>
      </c>
      <c r="T12" s="8"/>
      <c r="U12" s="8"/>
      <c r="V12" s="8"/>
      <c r="W12" s="4" t="s">
        <v>45</v>
      </c>
      <c r="X12" s="8"/>
      <c r="Y12" s="8"/>
      <c r="Z12" s="8"/>
      <c r="AA12" s="4" t="s">
        <v>44</v>
      </c>
      <c r="AB12" s="8"/>
      <c r="AC12" s="8"/>
      <c r="AD12" s="8"/>
      <c r="AE12" s="4" t="s">
        <v>44</v>
      </c>
      <c r="AF12" s="8"/>
      <c r="AG12" s="8"/>
      <c r="AH12" s="8"/>
      <c r="AI12" s="4" t="s">
        <v>44</v>
      </c>
      <c r="AJ12" s="8"/>
      <c r="AK12" s="8"/>
      <c r="AL12" s="8"/>
      <c r="AM12" s="4" t="s">
        <v>44</v>
      </c>
      <c r="AN12" s="8"/>
      <c r="AO12" s="8"/>
      <c r="AP12" s="8"/>
      <c r="AQ12" s="4" t="s">
        <v>44</v>
      </c>
      <c r="AR12" s="8"/>
      <c r="AS12" s="8"/>
      <c r="AT12" s="8"/>
      <c r="AU12" s="4" t="s">
        <v>44</v>
      </c>
      <c r="AV12" s="8"/>
      <c r="AW12" s="8"/>
      <c r="AX12" s="8"/>
      <c r="AY12" s="22" t="s">
        <v>44</v>
      </c>
      <c r="AZ12" s="8"/>
      <c r="BA12" s="8"/>
      <c r="BB12" s="8"/>
      <c r="BC12" s="22" t="s">
        <v>45</v>
      </c>
      <c r="BD12" s="8"/>
      <c r="BE12" s="8"/>
      <c r="BF12" s="8"/>
      <c r="BG12" s="22" t="s">
        <v>44</v>
      </c>
      <c r="BH12" s="8"/>
      <c r="BI12" s="8"/>
      <c r="BJ12" s="8"/>
      <c r="BK12" s="4" t="s">
        <v>44</v>
      </c>
      <c r="BL12" s="8"/>
      <c r="BM12" s="8"/>
      <c r="BN12" s="8"/>
      <c r="BO12" s="22" t="s">
        <v>45</v>
      </c>
      <c r="BP12" s="8"/>
      <c r="BQ12" s="8"/>
      <c r="BR12" s="8"/>
      <c r="BS12" s="4" t="s">
        <v>45</v>
      </c>
      <c r="BT12" s="8"/>
      <c r="BU12" s="8"/>
      <c r="BV12" s="8"/>
      <c r="BW12" s="4" t="s">
        <v>44</v>
      </c>
      <c r="BX12" s="8"/>
      <c r="BY12" s="8"/>
      <c r="BZ12" s="8"/>
      <c r="CA12" s="22" t="s">
        <v>44</v>
      </c>
      <c r="CB12" s="8"/>
      <c r="CC12" s="8"/>
      <c r="CD12" s="8"/>
      <c r="CE12" s="22" t="s">
        <v>45</v>
      </c>
      <c r="CF12" s="8"/>
      <c r="CG12" s="8"/>
      <c r="CH12" s="8"/>
      <c r="CI12" s="21" t="s">
        <v>44</v>
      </c>
      <c r="CJ12" s="8"/>
      <c r="CK12" s="8"/>
      <c r="CL12" s="8"/>
      <c r="CM12" s="9" t="s">
        <v>44</v>
      </c>
      <c r="CN12" s="8"/>
      <c r="CO12" s="8"/>
      <c r="CP12" s="8"/>
      <c r="CQ12" s="22" t="s">
        <v>45</v>
      </c>
      <c r="CR12" s="8"/>
      <c r="CS12" s="8"/>
      <c r="CT12" s="8"/>
      <c r="CU12" s="4" t="s">
        <v>44</v>
      </c>
      <c r="CV12" s="8"/>
      <c r="CW12" s="8"/>
      <c r="CX12" s="8"/>
      <c r="CY12" s="4" t="s">
        <v>44</v>
      </c>
      <c r="CZ12" s="8"/>
      <c r="DA12" s="8"/>
      <c r="DB12" s="8"/>
      <c r="DC12" s="4" t="s">
        <v>44</v>
      </c>
      <c r="DD12" s="8"/>
      <c r="DE12" s="8"/>
      <c r="DF12" s="8"/>
      <c r="DG12" s="4" t="s">
        <v>44</v>
      </c>
      <c r="DH12" s="8"/>
      <c r="DI12" s="8"/>
      <c r="DJ12" s="8"/>
      <c r="DK12" s="4" t="s">
        <v>44</v>
      </c>
      <c r="DL12" s="8"/>
      <c r="DM12" s="8"/>
      <c r="DN12" s="8"/>
      <c r="DO12" s="4" t="s">
        <v>44</v>
      </c>
      <c r="DP12" s="8"/>
      <c r="DQ12" s="8"/>
      <c r="DR12" s="8"/>
      <c r="DS12" s="22" t="s">
        <v>45</v>
      </c>
      <c r="DT12" s="8"/>
      <c r="DU12" s="8"/>
      <c r="DV12" s="8"/>
      <c r="DW12" s="22" t="s">
        <v>44</v>
      </c>
      <c r="DX12" s="8"/>
      <c r="DY12" s="8"/>
      <c r="DZ12" s="8"/>
      <c r="EA12" s="4" t="s">
        <v>44</v>
      </c>
      <c r="EB12" s="8"/>
      <c r="EC12" s="8"/>
      <c r="ED12" s="8"/>
      <c r="EE12" s="22" t="s">
        <v>45</v>
      </c>
      <c r="EF12" s="8"/>
      <c r="EG12" s="8"/>
      <c r="EH12" s="8"/>
      <c r="EI12" s="4" t="s">
        <v>44</v>
      </c>
      <c r="EJ12" s="8"/>
      <c r="EK12" s="8"/>
      <c r="EL12" s="8"/>
      <c r="EM12" s="8">
        <f t="shared" si="0"/>
        <v>25</v>
      </c>
      <c r="EN12" s="8">
        <f t="shared" si="1"/>
        <v>0</v>
      </c>
      <c r="EO12" s="8">
        <f t="shared" si="2"/>
        <v>0</v>
      </c>
      <c r="EP12" s="8">
        <f t="shared" si="3"/>
        <v>25</v>
      </c>
      <c r="EQ12" s="8" t="str">
        <f t="shared" si="4"/>
        <v>Прийнято</v>
      </c>
    </row>
    <row r="13" spans="1:147" ht="96.75" customHeight="1" thickBot="1">
      <c r="A13" s="34" t="s">
        <v>61</v>
      </c>
      <c r="B13" s="30" t="s">
        <v>62</v>
      </c>
      <c r="C13" s="4" t="s">
        <v>44</v>
      </c>
      <c r="D13" s="8">
        <f t="shared" ref="D13:D18" si="5">IF(C13="За",1,0)</f>
        <v>1</v>
      </c>
      <c r="E13" s="8">
        <f t="shared" ref="E13:E18" si="6">IF(C13="Проти",1,0)</f>
        <v>0</v>
      </c>
      <c r="F13" s="8">
        <f t="shared" ref="F13:F18" si="7">IF(C13="Утримався",1,0)</f>
        <v>0</v>
      </c>
      <c r="G13" s="22" t="s">
        <v>44</v>
      </c>
      <c r="H13" s="8">
        <f t="shared" ref="H13:H18" si="8">IF(G13="За",1,0)</f>
        <v>1</v>
      </c>
      <c r="I13" s="8">
        <f t="shared" ref="I13:I18" si="9">IF(G13="Проти",1,0)</f>
        <v>0</v>
      </c>
      <c r="J13" s="8">
        <f t="shared" ref="J13:J18" si="10">IF(G13="Утримався",1,0)</f>
        <v>0</v>
      </c>
      <c r="K13" s="22" t="s">
        <v>45</v>
      </c>
      <c r="L13" s="22" t="s">
        <v>45</v>
      </c>
      <c r="M13" s="22" t="s">
        <v>45</v>
      </c>
      <c r="N13" s="22" t="s">
        <v>45</v>
      </c>
      <c r="O13" s="22" t="s">
        <v>45</v>
      </c>
      <c r="P13" s="8">
        <f t="shared" ref="P13:P18" si="11">IF(O13="За",1,0)</f>
        <v>0</v>
      </c>
      <c r="Q13" s="8">
        <f t="shared" ref="Q13:Q18" si="12">IF(O13="Проти",1,0)</f>
        <v>0</v>
      </c>
      <c r="R13" s="8">
        <f t="shared" ref="R13:R18" si="13">IF(O13="Утримався",1,0)</f>
        <v>0</v>
      </c>
      <c r="S13" s="4" t="s">
        <v>44</v>
      </c>
      <c r="T13" s="8">
        <f t="shared" ref="T13:T18" si="14">IF(S13="За",1,0)</f>
        <v>1</v>
      </c>
      <c r="U13" s="8">
        <f t="shared" ref="U13:U18" si="15">IF(S13="Проти",1,0)</f>
        <v>0</v>
      </c>
      <c r="V13" s="8">
        <f t="shared" ref="V13:V18" si="16">IF(S13="Утримався",1,0)</f>
        <v>0</v>
      </c>
      <c r="W13" s="4" t="s">
        <v>45</v>
      </c>
      <c r="X13" s="8">
        <f t="shared" ref="X13:X18" si="17">IF(W13="За",1,0)</f>
        <v>0</v>
      </c>
      <c r="Y13" s="8">
        <f t="shared" ref="Y13:Y18" si="18">IF(W13="Проти",1,0)</f>
        <v>0</v>
      </c>
      <c r="Z13" s="8">
        <f t="shared" ref="Z13:Z18" si="19">IF(W13="Утримався",1,0)</f>
        <v>0</v>
      </c>
      <c r="AA13" s="4" t="s">
        <v>44</v>
      </c>
      <c r="AB13" s="8">
        <f t="shared" ref="AB13:AB18" si="20">IF(AA13="За",1,0)</f>
        <v>1</v>
      </c>
      <c r="AC13" s="8">
        <f t="shared" ref="AC13:AC18" si="21">IF(AA13="Проти",1,0)</f>
        <v>0</v>
      </c>
      <c r="AD13" s="8">
        <f t="shared" ref="AD13:AD18" si="22">IF(AA13="Утримався",1,0)</f>
        <v>0</v>
      </c>
      <c r="AE13" s="4" t="s">
        <v>44</v>
      </c>
      <c r="AF13" s="8">
        <f t="shared" ref="AF13:AF18" si="23">IF(AE13="За",1,0)</f>
        <v>1</v>
      </c>
      <c r="AG13" s="8">
        <f t="shared" ref="AG13:AG18" si="24">IF(AE13="Проти",1,0)</f>
        <v>0</v>
      </c>
      <c r="AH13" s="8">
        <f t="shared" ref="AH13:AH18" si="25">IF(AE13="Утримався",1,0)</f>
        <v>0</v>
      </c>
      <c r="AI13" s="4" t="s">
        <v>44</v>
      </c>
      <c r="AJ13" s="8">
        <f t="shared" ref="AJ13:AJ18" si="26">IF(AI13="За",1,0)</f>
        <v>1</v>
      </c>
      <c r="AK13" s="8">
        <f t="shared" ref="AK13:AK18" si="27">IF(AI13="Проти",1,0)</f>
        <v>0</v>
      </c>
      <c r="AL13" s="8">
        <f t="shared" ref="AL13:AL18" si="28">IF(AI13="Утримався",1,0)</f>
        <v>0</v>
      </c>
      <c r="AM13" s="4" t="s">
        <v>44</v>
      </c>
      <c r="AN13" s="8">
        <f t="shared" ref="AN13:AN18" si="29">IF(AM13="За",1,0)</f>
        <v>1</v>
      </c>
      <c r="AO13" s="8">
        <f t="shared" ref="AO13:AO18" si="30">IF(AM13="Проти",1,0)</f>
        <v>0</v>
      </c>
      <c r="AP13" s="8">
        <f t="shared" ref="AP13:AP18" si="31">IF(AM13="Утримався",1,0)</f>
        <v>0</v>
      </c>
      <c r="AQ13" s="4" t="s">
        <v>44</v>
      </c>
      <c r="AR13" s="8">
        <f t="shared" ref="AR13:AR18" si="32">IF(AQ13="За",1,0)</f>
        <v>1</v>
      </c>
      <c r="AS13" s="8">
        <f t="shared" ref="AS13:AS18" si="33">IF(AQ13="Проти",1,0)</f>
        <v>0</v>
      </c>
      <c r="AT13" s="8">
        <f t="shared" ref="AT13:AT18" si="34">IF(AQ13="Утримався",1,0)</f>
        <v>0</v>
      </c>
      <c r="AU13" s="4" t="s">
        <v>44</v>
      </c>
      <c r="AV13" s="8">
        <f t="shared" ref="AV13:AV18" si="35">IF(AU13="За",1,0)</f>
        <v>1</v>
      </c>
      <c r="AW13" s="8">
        <f t="shared" ref="AW13:AW18" si="36">IF(AU13="Проти",1,0)</f>
        <v>0</v>
      </c>
      <c r="AX13" s="8">
        <f t="shared" ref="AX13:AX18" si="37">IF(AU13="Утримався",1,0)</f>
        <v>0</v>
      </c>
      <c r="AY13" s="22" t="s">
        <v>44</v>
      </c>
      <c r="AZ13" s="8">
        <f t="shared" ref="AZ13:AZ18" si="38">IF(AY13="За",1,0)</f>
        <v>1</v>
      </c>
      <c r="BA13" s="8">
        <f t="shared" ref="BA13:BA18" si="39">IF(AY13="Проти",1,0)</f>
        <v>0</v>
      </c>
      <c r="BB13" s="8">
        <f t="shared" ref="BB13:BB18" si="40">IF(AY13="Утримався",1,0)</f>
        <v>0</v>
      </c>
      <c r="BC13" s="22" t="s">
        <v>45</v>
      </c>
      <c r="BD13" s="8">
        <f t="shared" ref="BD13:BD18" si="41">IF(BC13="За",1,0)</f>
        <v>0</v>
      </c>
      <c r="BE13" s="8">
        <f t="shared" ref="BE13:BE18" si="42">IF(BC13="Проти",1,0)</f>
        <v>0</v>
      </c>
      <c r="BF13" s="8">
        <f t="shared" ref="BF13:BF18" si="43">IF(BC13="Утримався",1,0)</f>
        <v>0</v>
      </c>
      <c r="BG13" s="22" t="s">
        <v>44</v>
      </c>
      <c r="BH13" s="8">
        <f t="shared" ref="BH13:BH18" si="44">IF(BG13="За",1,0)</f>
        <v>1</v>
      </c>
      <c r="BI13" s="8">
        <f t="shared" ref="BI13:BI18" si="45">IF(BG13="Проти",1,0)</f>
        <v>0</v>
      </c>
      <c r="BJ13" s="8">
        <f t="shared" ref="BJ13:BJ18" si="46">IF(BG13="Утримався",1,0)</f>
        <v>0</v>
      </c>
      <c r="BK13" s="4" t="s">
        <v>44</v>
      </c>
      <c r="BL13" s="8">
        <f t="shared" ref="BL13:BL18" si="47">IF(BK13="За",1,0)</f>
        <v>1</v>
      </c>
      <c r="BM13" s="8">
        <f t="shared" ref="BM13:BM18" si="48">IF(BK13="Проти",1,0)</f>
        <v>0</v>
      </c>
      <c r="BN13" s="8">
        <f t="shared" ref="BN13:BN18" si="49">IF(BK13="Утримався",1,0)</f>
        <v>0</v>
      </c>
      <c r="BO13" s="22" t="s">
        <v>45</v>
      </c>
      <c r="BP13" s="8">
        <f t="shared" ref="BP13:BP18" si="50">IF(BO13="За",1,0)</f>
        <v>0</v>
      </c>
      <c r="BQ13" s="8">
        <f t="shared" ref="BQ13:BQ18" si="51">IF(BO13="Проти",1,0)</f>
        <v>0</v>
      </c>
      <c r="BR13" s="8">
        <f t="shared" ref="BR13:BR18" si="52">IF(BO13="Утримався",1,0)</f>
        <v>0</v>
      </c>
      <c r="BS13" s="4" t="s">
        <v>45</v>
      </c>
      <c r="BT13" s="8">
        <f t="shared" ref="BT13:BT18" si="53">IF(BS13="За",1,0)</f>
        <v>0</v>
      </c>
      <c r="BU13" s="8">
        <f t="shared" ref="BU13:BU18" si="54">IF(BS13="Проти",1,0)</f>
        <v>0</v>
      </c>
      <c r="BV13" s="8">
        <f t="shared" ref="BV13:BV18" si="55">IF(BS13="Утримався",1,0)</f>
        <v>0</v>
      </c>
      <c r="BW13" s="4" t="s">
        <v>44</v>
      </c>
      <c r="BX13" s="8">
        <f t="shared" ref="BX13:BX18" si="56">IF(BW13="За",1,0)</f>
        <v>1</v>
      </c>
      <c r="BY13" s="8">
        <f t="shared" ref="BY13:BY18" si="57">IF(BW13="Проти",1,0)</f>
        <v>0</v>
      </c>
      <c r="BZ13" s="8">
        <f t="shared" ref="BZ13:BZ18" si="58">IF(BW13="Утримався",1,0)</f>
        <v>0</v>
      </c>
      <c r="CA13" s="22" t="s">
        <v>44</v>
      </c>
      <c r="CB13" s="8">
        <f t="shared" ref="CB13:CB18" si="59">IF(CA13="За",1,0)</f>
        <v>1</v>
      </c>
      <c r="CC13" s="8">
        <f t="shared" ref="CC13:CC18" si="60">IF(CA13="Проти",1,0)</f>
        <v>0</v>
      </c>
      <c r="CD13" s="8">
        <f t="shared" ref="CD13:CD18" si="61">IF(CA13="Утримався",1,0)</f>
        <v>0</v>
      </c>
      <c r="CE13" s="22" t="s">
        <v>45</v>
      </c>
      <c r="CF13" s="8">
        <f t="shared" ref="CF13:CF18" si="62">IF(CE13="За",1,0)</f>
        <v>0</v>
      </c>
      <c r="CG13" s="8">
        <f t="shared" ref="CG13:CG18" si="63">IF(CE13="Проти",1,0)</f>
        <v>0</v>
      </c>
      <c r="CH13" s="8">
        <f t="shared" ref="CH13:CH18" si="64">IF(CE13="Утримався",1,0)</f>
        <v>0</v>
      </c>
      <c r="CI13" s="21" t="s">
        <v>44</v>
      </c>
      <c r="CJ13" s="8">
        <f t="shared" ref="CJ13:CJ18" si="65">IF(CI13="За",1,0)</f>
        <v>1</v>
      </c>
      <c r="CK13" s="8">
        <f t="shared" ref="CK13:CK18" si="66">IF(CI13="Проти",1,0)</f>
        <v>0</v>
      </c>
      <c r="CL13" s="8">
        <f t="shared" ref="CL13:CL18" si="67">IF(CI13="Утримався",1,0)</f>
        <v>0</v>
      </c>
      <c r="CM13" s="9" t="s">
        <v>44</v>
      </c>
      <c r="CN13" s="8">
        <f t="shared" ref="CN13:CN18" si="68">IF(CM13="За",1,0)</f>
        <v>1</v>
      </c>
      <c r="CO13" s="8">
        <f t="shared" ref="CO13:CO18" si="69">IF(CM13="Проти",1,0)</f>
        <v>0</v>
      </c>
      <c r="CP13" s="8">
        <f t="shared" ref="CP13:CP18" si="70">IF(CM13="Утримався",1,0)</f>
        <v>0</v>
      </c>
      <c r="CQ13" s="22" t="s">
        <v>45</v>
      </c>
      <c r="CR13" s="8">
        <f t="shared" ref="CR13:CR18" si="71">IF(CQ13="За",1,0)</f>
        <v>0</v>
      </c>
      <c r="CS13" s="8">
        <f t="shared" ref="CS13:CS18" si="72">IF(CQ13="Проти",1,0)</f>
        <v>0</v>
      </c>
      <c r="CT13" s="8">
        <f t="shared" ref="CT13:CT18" si="73">IF(CQ13="Утримався",1,0)</f>
        <v>0</v>
      </c>
      <c r="CU13" s="4" t="s">
        <v>44</v>
      </c>
      <c r="CV13" s="8">
        <f t="shared" ref="CV13:CV18" si="74">IF(CU13="За",1,0)</f>
        <v>1</v>
      </c>
      <c r="CW13" s="8">
        <f t="shared" ref="CW13:CW18" si="75">IF(CU13="Проти",1,0)</f>
        <v>0</v>
      </c>
      <c r="CX13" s="8">
        <f t="shared" ref="CX13:CX18" si="76">IF(CU13="Утримався",1,0)</f>
        <v>0</v>
      </c>
      <c r="CY13" s="4" t="s">
        <v>44</v>
      </c>
      <c r="CZ13" s="8">
        <f t="shared" ref="CZ13:CZ18" si="77">IF(CY13="За",1,0)</f>
        <v>1</v>
      </c>
      <c r="DA13" s="8">
        <f t="shared" ref="DA13:DA18" si="78">IF(CY13="Проти",1,0)</f>
        <v>0</v>
      </c>
      <c r="DB13" s="8">
        <f t="shared" ref="DB13:DB18" si="79">IF(CY13="Утримався",1,0)</f>
        <v>0</v>
      </c>
      <c r="DC13" s="4" t="s">
        <v>44</v>
      </c>
      <c r="DD13" s="8">
        <f t="shared" ref="DD13:DD18" si="80">IF(DC13="За",1,0)</f>
        <v>1</v>
      </c>
      <c r="DE13" s="8">
        <f t="shared" ref="DE13:DE18" si="81">IF(DC13="Проти",1,0)</f>
        <v>0</v>
      </c>
      <c r="DF13" s="8">
        <f t="shared" ref="DF13:DF18" si="82">IF(DC13="Утримався",1,0)</f>
        <v>0</v>
      </c>
      <c r="DG13" s="4" t="s">
        <v>44</v>
      </c>
      <c r="DH13" s="8">
        <f t="shared" ref="DH13:DH18" si="83">IF(DG13="За",1,0)</f>
        <v>1</v>
      </c>
      <c r="DI13" s="8">
        <f t="shared" ref="DI13:DI18" si="84">IF(DG13="Проти",1,0)</f>
        <v>0</v>
      </c>
      <c r="DJ13" s="8">
        <f t="shared" ref="DJ13:DJ18" si="85">IF(DG13="Утримався",1,0)</f>
        <v>0</v>
      </c>
      <c r="DK13" s="4" t="s">
        <v>44</v>
      </c>
      <c r="DL13" s="8">
        <f t="shared" ref="DL13:DL18" si="86">IF(DK13="За",1,0)</f>
        <v>1</v>
      </c>
      <c r="DM13" s="8">
        <f t="shared" ref="DM13:DM18" si="87">IF(DK13="Проти",1,0)</f>
        <v>0</v>
      </c>
      <c r="DN13" s="8">
        <f t="shared" ref="DN13:DN18" si="88">IF(DK13="Утримався",1,0)</f>
        <v>0</v>
      </c>
      <c r="DO13" s="4" t="s">
        <v>44</v>
      </c>
      <c r="DP13" s="8">
        <f t="shared" ref="DP13:DP18" si="89">IF(DO13="За",1,0)</f>
        <v>1</v>
      </c>
      <c r="DQ13" s="8">
        <f t="shared" ref="DQ13:DQ18" si="90">IF(DO13="Проти",1,0)</f>
        <v>0</v>
      </c>
      <c r="DR13" s="8">
        <f t="shared" ref="DR13:DR18" si="91">IF(DO13="Утримався",1,0)</f>
        <v>0</v>
      </c>
      <c r="DS13" s="22" t="s">
        <v>45</v>
      </c>
      <c r="DT13" s="8">
        <f t="shared" ref="DT13:DT18" si="92">IF(DS13="За",1,0)</f>
        <v>0</v>
      </c>
      <c r="DU13" s="8">
        <f t="shared" ref="DU13:DU18" si="93">IF(DS13="Проти",1,0)</f>
        <v>0</v>
      </c>
      <c r="DV13" s="8">
        <f t="shared" ref="DV13:DV18" si="94">IF(DS13="Утримався",1,0)</f>
        <v>0</v>
      </c>
      <c r="DW13" s="22" t="s">
        <v>44</v>
      </c>
      <c r="DX13" s="8">
        <f t="shared" ref="DX13:DX18" si="95">IF(DW13="За",1,0)</f>
        <v>1</v>
      </c>
      <c r="DY13" s="8">
        <f t="shared" ref="DY13:DY18" si="96">IF(DW13="Проти",1,0)</f>
        <v>0</v>
      </c>
      <c r="DZ13" s="8">
        <f t="shared" ref="DZ13:DZ18" si="97">IF(DW13="Утримався",1,0)</f>
        <v>0</v>
      </c>
      <c r="EA13" s="4" t="s">
        <v>44</v>
      </c>
      <c r="EB13" s="8">
        <f t="shared" ref="EB13:EB18" si="98">IF(EA13="За",1,0)</f>
        <v>1</v>
      </c>
      <c r="EC13" s="8">
        <f t="shared" ref="EC13:EC18" si="99">IF(EA13="Проти",1,0)</f>
        <v>0</v>
      </c>
      <c r="ED13" s="8">
        <f t="shared" ref="ED13:ED18" si="100">IF(EA13="Утримався",1,0)</f>
        <v>0</v>
      </c>
      <c r="EE13" s="22" t="s">
        <v>45</v>
      </c>
      <c r="EF13" s="8">
        <f t="shared" ref="EF13:EF18" si="101">IF(EE13="За",1,0)</f>
        <v>0</v>
      </c>
      <c r="EG13" s="8">
        <f t="shared" ref="EG13:EG18" si="102">IF(EE13="Проти",1,0)</f>
        <v>0</v>
      </c>
      <c r="EH13" s="8">
        <f t="shared" ref="EH13:EH18" si="103">IF(EE13="Утримався",1,0)</f>
        <v>0</v>
      </c>
      <c r="EI13" s="4" t="s">
        <v>44</v>
      </c>
      <c r="EJ13" s="8">
        <f>IF(EI11="За",1,0)</f>
        <v>1</v>
      </c>
      <c r="EK13" s="8">
        <f>IF(EI11="Проти",1,0)</f>
        <v>0</v>
      </c>
      <c r="EL13" s="8">
        <f>IF(EI11="Утримався",1,0)</f>
        <v>0</v>
      </c>
      <c r="EM13" s="8">
        <f t="shared" si="0"/>
        <v>25</v>
      </c>
      <c r="EN13" s="8">
        <f t="shared" si="1"/>
        <v>0</v>
      </c>
      <c r="EO13" s="8">
        <f t="shared" si="2"/>
        <v>0</v>
      </c>
      <c r="EP13" s="8">
        <f t="shared" si="3"/>
        <v>25</v>
      </c>
      <c r="EQ13" s="8" t="str">
        <f t="shared" si="4"/>
        <v>Прийнято</v>
      </c>
    </row>
    <row r="14" spans="1:147" ht="130.5" customHeight="1" thickBot="1">
      <c r="A14" s="35" t="s">
        <v>63</v>
      </c>
      <c r="B14" s="36" t="s">
        <v>64</v>
      </c>
      <c r="C14" s="4" t="s">
        <v>44</v>
      </c>
      <c r="D14" s="8">
        <f t="shared" si="5"/>
        <v>1</v>
      </c>
      <c r="E14" s="8">
        <f t="shared" si="6"/>
        <v>0</v>
      </c>
      <c r="F14" s="8">
        <f t="shared" si="7"/>
        <v>0</v>
      </c>
      <c r="G14" s="22" t="s">
        <v>44</v>
      </c>
      <c r="H14" s="8">
        <f t="shared" si="8"/>
        <v>1</v>
      </c>
      <c r="I14" s="8">
        <f t="shared" si="9"/>
        <v>0</v>
      </c>
      <c r="J14" s="8">
        <f t="shared" si="10"/>
        <v>0</v>
      </c>
      <c r="K14" s="22" t="s">
        <v>45</v>
      </c>
      <c r="L14" s="22" t="s">
        <v>45</v>
      </c>
      <c r="M14" s="22" t="s">
        <v>45</v>
      </c>
      <c r="N14" s="22" t="s">
        <v>45</v>
      </c>
      <c r="O14" s="22" t="s">
        <v>45</v>
      </c>
      <c r="P14" s="8">
        <f t="shared" si="11"/>
        <v>0</v>
      </c>
      <c r="Q14" s="8">
        <f t="shared" si="12"/>
        <v>0</v>
      </c>
      <c r="R14" s="8">
        <f t="shared" si="13"/>
        <v>0</v>
      </c>
      <c r="S14" s="4" t="s">
        <v>44</v>
      </c>
      <c r="T14" s="8">
        <f t="shared" si="14"/>
        <v>1</v>
      </c>
      <c r="U14" s="8">
        <f t="shared" si="15"/>
        <v>0</v>
      </c>
      <c r="V14" s="8">
        <f t="shared" si="16"/>
        <v>0</v>
      </c>
      <c r="W14" s="4" t="s">
        <v>45</v>
      </c>
      <c r="X14" s="8">
        <f t="shared" si="17"/>
        <v>0</v>
      </c>
      <c r="Y14" s="8">
        <f t="shared" si="18"/>
        <v>0</v>
      </c>
      <c r="Z14" s="8">
        <f t="shared" si="19"/>
        <v>0</v>
      </c>
      <c r="AA14" s="4" t="s">
        <v>44</v>
      </c>
      <c r="AB14" s="8">
        <f t="shared" si="20"/>
        <v>1</v>
      </c>
      <c r="AC14" s="8">
        <f t="shared" si="21"/>
        <v>0</v>
      </c>
      <c r="AD14" s="8">
        <f t="shared" si="22"/>
        <v>0</v>
      </c>
      <c r="AE14" s="4" t="s">
        <v>44</v>
      </c>
      <c r="AF14" s="8">
        <f t="shared" si="23"/>
        <v>1</v>
      </c>
      <c r="AG14" s="8">
        <f t="shared" si="24"/>
        <v>0</v>
      </c>
      <c r="AH14" s="8">
        <f t="shared" si="25"/>
        <v>0</v>
      </c>
      <c r="AI14" s="4" t="s">
        <v>44</v>
      </c>
      <c r="AJ14" s="8">
        <f t="shared" si="26"/>
        <v>1</v>
      </c>
      <c r="AK14" s="8">
        <f t="shared" si="27"/>
        <v>0</v>
      </c>
      <c r="AL14" s="8">
        <f t="shared" si="28"/>
        <v>0</v>
      </c>
      <c r="AM14" s="4" t="s">
        <v>44</v>
      </c>
      <c r="AN14" s="8">
        <f t="shared" si="29"/>
        <v>1</v>
      </c>
      <c r="AO14" s="8">
        <f t="shared" si="30"/>
        <v>0</v>
      </c>
      <c r="AP14" s="8">
        <f t="shared" si="31"/>
        <v>0</v>
      </c>
      <c r="AQ14" s="4" t="s">
        <v>44</v>
      </c>
      <c r="AR14" s="8">
        <f t="shared" si="32"/>
        <v>1</v>
      </c>
      <c r="AS14" s="8">
        <f t="shared" si="33"/>
        <v>0</v>
      </c>
      <c r="AT14" s="8">
        <f t="shared" si="34"/>
        <v>0</v>
      </c>
      <c r="AU14" s="4" t="s">
        <v>44</v>
      </c>
      <c r="AV14" s="8">
        <f t="shared" si="35"/>
        <v>1</v>
      </c>
      <c r="AW14" s="8">
        <f t="shared" si="36"/>
        <v>0</v>
      </c>
      <c r="AX14" s="8">
        <f t="shared" si="37"/>
        <v>0</v>
      </c>
      <c r="AY14" s="22" t="s">
        <v>44</v>
      </c>
      <c r="AZ14" s="8">
        <f t="shared" si="38"/>
        <v>1</v>
      </c>
      <c r="BA14" s="8">
        <f t="shared" si="39"/>
        <v>0</v>
      </c>
      <c r="BB14" s="8">
        <f t="shared" si="40"/>
        <v>0</v>
      </c>
      <c r="BC14" s="22" t="s">
        <v>45</v>
      </c>
      <c r="BD14" s="8">
        <f t="shared" si="41"/>
        <v>0</v>
      </c>
      <c r="BE14" s="8">
        <f t="shared" si="42"/>
        <v>0</v>
      </c>
      <c r="BF14" s="8">
        <f t="shared" si="43"/>
        <v>0</v>
      </c>
      <c r="BG14" s="22" t="s">
        <v>44</v>
      </c>
      <c r="BH14" s="8">
        <f t="shared" si="44"/>
        <v>1</v>
      </c>
      <c r="BI14" s="8">
        <f t="shared" si="45"/>
        <v>0</v>
      </c>
      <c r="BJ14" s="8">
        <f t="shared" si="46"/>
        <v>0</v>
      </c>
      <c r="BK14" s="4" t="s">
        <v>44</v>
      </c>
      <c r="BL14" s="8">
        <f t="shared" si="47"/>
        <v>1</v>
      </c>
      <c r="BM14" s="8">
        <f t="shared" si="48"/>
        <v>0</v>
      </c>
      <c r="BN14" s="8">
        <f t="shared" si="49"/>
        <v>0</v>
      </c>
      <c r="BO14" s="22" t="s">
        <v>45</v>
      </c>
      <c r="BP14" s="8">
        <f t="shared" si="50"/>
        <v>0</v>
      </c>
      <c r="BQ14" s="8">
        <f t="shared" si="51"/>
        <v>0</v>
      </c>
      <c r="BR14" s="8">
        <f t="shared" si="52"/>
        <v>0</v>
      </c>
      <c r="BS14" s="4" t="s">
        <v>45</v>
      </c>
      <c r="BT14" s="8">
        <f t="shared" si="53"/>
        <v>0</v>
      </c>
      <c r="BU14" s="8">
        <f t="shared" si="54"/>
        <v>0</v>
      </c>
      <c r="BV14" s="8">
        <f t="shared" si="55"/>
        <v>0</v>
      </c>
      <c r="BW14" s="4" t="s">
        <v>44</v>
      </c>
      <c r="BX14" s="8">
        <f t="shared" si="56"/>
        <v>1</v>
      </c>
      <c r="BY14" s="8">
        <f t="shared" si="57"/>
        <v>0</v>
      </c>
      <c r="BZ14" s="8">
        <f t="shared" si="58"/>
        <v>0</v>
      </c>
      <c r="CA14" s="22" t="s">
        <v>44</v>
      </c>
      <c r="CB14" s="8">
        <f t="shared" si="59"/>
        <v>1</v>
      </c>
      <c r="CC14" s="8">
        <f t="shared" si="60"/>
        <v>0</v>
      </c>
      <c r="CD14" s="8">
        <f t="shared" si="61"/>
        <v>0</v>
      </c>
      <c r="CE14" s="22" t="s">
        <v>45</v>
      </c>
      <c r="CF14" s="8">
        <f t="shared" si="62"/>
        <v>0</v>
      </c>
      <c r="CG14" s="8">
        <f t="shared" si="63"/>
        <v>0</v>
      </c>
      <c r="CH14" s="8">
        <f t="shared" si="64"/>
        <v>0</v>
      </c>
      <c r="CI14" s="21" t="s">
        <v>44</v>
      </c>
      <c r="CJ14" s="8">
        <f t="shared" si="65"/>
        <v>1</v>
      </c>
      <c r="CK14" s="8">
        <f t="shared" si="66"/>
        <v>0</v>
      </c>
      <c r="CL14" s="8">
        <f t="shared" si="67"/>
        <v>0</v>
      </c>
      <c r="CM14" s="9" t="s">
        <v>44</v>
      </c>
      <c r="CN14" s="8">
        <f t="shared" si="68"/>
        <v>1</v>
      </c>
      <c r="CO14" s="8">
        <f t="shared" si="69"/>
        <v>0</v>
      </c>
      <c r="CP14" s="8">
        <f t="shared" si="70"/>
        <v>0</v>
      </c>
      <c r="CQ14" s="22" t="s">
        <v>45</v>
      </c>
      <c r="CR14" s="8">
        <f t="shared" si="71"/>
        <v>0</v>
      </c>
      <c r="CS14" s="8">
        <f t="shared" si="72"/>
        <v>0</v>
      </c>
      <c r="CT14" s="8">
        <f t="shared" si="73"/>
        <v>0</v>
      </c>
      <c r="CU14" s="4" t="s">
        <v>44</v>
      </c>
      <c r="CV14" s="8">
        <f t="shared" si="74"/>
        <v>1</v>
      </c>
      <c r="CW14" s="8">
        <f t="shared" si="75"/>
        <v>0</v>
      </c>
      <c r="CX14" s="8">
        <f t="shared" si="76"/>
        <v>0</v>
      </c>
      <c r="CY14" s="4" t="s">
        <v>44</v>
      </c>
      <c r="CZ14" s="8">
        <f t="shared" si="77"/>
        <v>1</v>
      </c>
      <c r="DA14" s="8">
        <f t="shared" si="78"/>
        <v>0</v>
      </c>
      <c r="DB14" s="8">
        <f t="shared" si="79"/>
        <v>0</v>
      </c>
      <c r="DC14" s="4" t="s">
        <v>44</v>
      </c>
      <c r="DD14" s="8">
        <f t="shared" si="80"/>
        <v>1</v>
      </c>
      <c r="DE14" s="8">
        <f t="shared" si="81"/>
        <v>0</v>
      </c>
      <c r="DF14" s="8">
        <f t="shared" si="82"/>
        <v>0</v>
      </c>
      <c r="DG14" s="4" t="s">
        <v>44</v>
      </c>
      <c r="DH14" s="8">
        <f t="shared" si="83"/>
        <v>1</v>
      </c>
      <c r="DI14" s="8">
        <f t="shared" si="84"/>
        <v>0</v>
      </c>
      <c r="DJ14" s="8">
        <f t="shared" si="85"/>
        <v>0</v>
      </c>
      <c r="DK14" s="4" t="s">
        <v>44</v>
      </c>
      <c r="DL14" s="8">
        <f t="shared" si="86"/>
        <v>1</v>
      </c>
      <c r="DM14" s="8">
        <f t="shared" si="87"/>
        <v>0</v>
      </c>
      <c r="DN14" s="8">
        <f t="shared" si="88"/>
        <v>0</v>
      </c>
      <c r="DO14" s="4" t="s">
        <v>44</v>
      </c>
      <c r="DP14" s="8">
        <f t="shared" si="89"/>
        <v>1</v>
      </c>
      <c r="DQ14" s="8">
        <f t="shared" si="90"/>
        <v>0</v>
      </c>
      <c r="DR14" s="8">
        <f t="shared" si="91"/>
        <v>0</v>
      </c>
      <c r="DS14" s="22" t="s">
        <v>45</v>
      </c>
      <c r="DT14" s="8">
        <f t="shared" si="92"/>
        <v>0</v>
      </c>
      <c r="DU14" s="8">
        <f t="shared" si="93"/>
        <v>0</v>
      </c>
      <c r="DV14" s="8">
        <f t="shared" si="94"/>
        <v>0</v>
      </c>
      <c r="DW14" s="22" t="s">
        <v>44</v>
      </c>
      <c r="DX14" s="8">
        <f t="shared" si="95"/>
        <v>1</v>
      </c>
      <c r="DY14" s="8">
        <f t="shared" si="96"/>
        <v>0</v>
      </c>
      <c r="DZ14" s="8">
        <f t="shared" si="97"/>
        <v>0</v>
      </c>
      <c r="EA14" s="4" t="s">
        <v>44</v>
      </c>
      <c r="EB14" s="8">
        <f t="shared" si="98"/>
        <v>1</v>
      </c>
      <c r="EC14" s="8">
        <f t="shared" si="99"/>
        <v>0</v>
      </c>
      <c r="ED14" s="8">
        <f t="shared" si="100"/>
        <v>0</v>
      </c>
      <c r="EE14" s="22" t="s">
        <v>45</v>
      </c>
      <c r="EF14" s="8">
        <f t="shared" si="101"/>
        <v>0</v>
      </c>
      <c r="EG14" s="8">
        <f t="shared" si="102"/>
        <v>0</v>
      </c>
      <c r="EH14" s="8">
        <f t="shared" si="103"/>
        <v>0</v>
      </c>
      <c r="EI14" s="4" t="s">
        <v>44</v>
      </c>
      <c r="EJ14" s="8">
        <f>IF(EI13="За",1,0)</f>
        <v>1</v>
      </c>
      <c r="EK14" s="8">
        <f>IF(EI13="Проти",1,0)</f>
        <v>0</v>
      </c>
      <c r="EL14" s="8">
        <f>IF(EI13="Утримався",1,0)</f>
        <v>0</v>
      </c>
      <c r="EM14" s="8">
        <f t="shared" si="0"/>
        <v>25</v>
      </c>
      <c r="EN14" s="8">
        <f t="shared" si="1"/>
        <v>0</v>
      </c>
      <c r="EO14" s="8">
        <f t="shared" si="2"/>
        <v>0</v>
      </c>
      <c r="EP14" s="8">
        <f t="shared" si="3"/>
        <v>25</v>
      </c>
      <c r="EQ14" s="8" t="str">
        <f t="shared" si="4"/>
        <v>Прийнято</v>
      </c>
    </row>
    <row r="15" spans="1:147" ht="93.75" customHeight="1" thickBot="1">
      <c r="A15" s="35" t="s">
        <v>65</v>
      </c>
      <c r="B15" s="36" t="s">
        <v>66</v>
      </c>
      <c r="C15" s="4" t="s">
        <v>44</v>
      </c>
      <c r="D15" s="8">
        <f t="shared" si="5"/>
        <v>1</v>
      </c>
      <c r="E15" s="8">
        <f t="shared" si="6"/>
        <v>0</v>
      </c>
      <c r="F15" s="8">
        <f t="shared" si="7"/>
        <v>0</v>
      </c>
      <c r="G15" s="22" t="s">
        <v>44</v>
      </c>
      <c r="H15" s="8">
        <f t="shared" si="8"/>
        <v>1</v>
      </c>
      <c r="I15" s="8">
        <f t="shared" si="9"/>
        <v>0</v>
      </c>
      <c r="J15" s="8">
        <f t="shared" si="10"/>
        <v>0</v>
      </c>
      <c r="K15" s="22" t="s">
        <v>45</v>
      </c>
      <c r="L15" s="22" t="s">
        <v>45</v>
      </c>
      <c r="M15" s="22" t="s">
        <v>45</v>
      </c>
      <c r="N15" s="22" t="s">
        <v>45</v>
      </c>
      <c r="O15" s="22" t="s">
        <v>45</v>
      </c>
      <c r="P15" s="8">
        <f t="shared" si="11"/>
        <v>0</v>
      </c>
      <c r="Q15" s="8">
        <f t="shared" si="12"/>
        <v>0</v>
      </c>
      <c r="R15" s="8">
        <f t="shared" si="13"/>
        <v>0</v>
      </c>
      <c r="S15" s="4" t="s">
        <v>44</v>
      </c>
      <c r="T15" s="8">
        <f t="shared" si="14"/>
        <v>1</v>
      </c>
      <c r="U15" s="8">
        <f t="shared" si="15"/>
        <v>0</v>
      </c>
      <c r="V15" s="8">
        <f t="shared" si="16"/>
        <v>0</v>
      </c>
      <c r="W15" s="4" t="s">
        <v>45</v>
      </c>
      <c r="X15" s="8">
        <f t="shared" si="17"/>
        <v>0</v>
      </c>
      <c r="Y15" s="8">
        <f t="shared" si="18"/>
        <v>0</v>
      </c>
      <c r="Z15" s="8">
        <f t="shared" si="19"/>
        <v>0</v>
      </c>
      <c r="AA15" s="4" t="s">
        <v>44</v>
      </c>
      <c r="AB15" s="8">
        <f t="shared" si="20"/>
        <v>1</v>
      </c>
      <c r="AC15" s="8">
        <f t="shared" si="21"/>
        <v>0</v>
      </c>
      <c r="AD15" s="8">
        <f t="shared" si="22"/>
        <v>0</v>
      </c>
      <c r="AE15" s="4" t="s">
        <v>44</v>
      </c>
      <c r="AF15" s="8">
        <f t="shared" si="23"/>
        <v>1</v>
      </c>
      <c r="AG15" s="8">
        <f t="shared" si="24"/>
        <v>0</v>
      </c>
      <c r="AH15" s="8">
        <f t="shared" si="25"/>
        <v>0</v>
      </c>
      <c r="AI15" s="4" t="s">
        <v>44</v>
      </c>
      <c r="AJ15" s="8">
        <f t="shared" si="26"/>
        <v>1</v>
      </c>
      <c r="AK15" s="8">
        <f t="shared" si="27"/>
        <v>0</v>
      </c>
      <c r="AL15" s="8">
        <f t="shared" si="28"/>
        <v>0</v>
      </c>
      <c r="AM15" s="4" t="s">
        <v>44</v>
      </c>
      <c r="AN15" s="8">
        <f t="shared" si="29"/>
        <v>1</v>
      </c>
      <c r="AO15" s="8">
        <f t="shared" si="30"/>
        <v>0</v>
      </c>
      <c r="AP15" s="8">
        <f t="shared" si="31"/>
        <v>0</v>
      </c>
      <c r="AQ15" s="4" t="s">
        <v>44</v>
      </c>
      <c r="AR15" s="8">
        <f t="shared" si="32"/>
        <v>1</v>
      </c>
      <c r="AS15" s="8">
        <f t="shared" si="33"/>
        <v>0</v>
      </c>
      <c r="AT15" s="8">
        <f t="shared" si="34"/>
        <v>0</v>
      </c>
      <c r="AU15" s="4" t="s">
        <v>44</v>
      </c>
      <c r="AV15" s="8">
        <f t="shared" si="35"/>
        <v>1</v>
      </c>
      <c r="AW15" s="8">
        <f t="shared" si="36"/>
        <v>0</v>
      </c>
      <c r="AX15" s="8">
        <f t="shared" si="37"/>
        <v>0</v>
      </c>
      <c r="AY15" s="22" t="s">
        <v>44</v>
      </c>
      <c r="AZ15" s="8">
        <f t="shared" si="38"/>
        <v>1</v>
      </c>
      <c r="BA15" s="8">
        <f t="shared" si="39"/>
        <v>0</v>
      </c>
      <c r="BB15" s="8">
        <f t="shared" si="40"/>
        <v>0</v>
      </c>
      <c r="BC15" s="22" t="s">
        <v>45</v>
      </c>
      <c r="BD15" s="8">
        <f t="shared" si="41"/>
        <v>0</v>
      </c>
      <c r="BE15" s="8">
        <f t="shared" si="42"/>
        <v>0</v>
      </c>
      <c r="BF15" s="8">
        <f t="shared" si="43"/>
        <v>0</v>
      </c>
      <c r="BG15" s="22" t="s">
        <v>44</v>
      </c>
      <c r="BH15" s="8">
        <f t="shared" si="44"/>
        <v>1</v>
      </c>
      <c r="BI15" s="8">
        <f t="shared" si="45"/>
        <v>0</v>
      </c>
      <c r="BJ15" s="8">
        <f t="shared" si="46"/>
        <v>0</v>
      </c>
      <c r="BK15" s="4" t="s">
        <v>44</v>
      </c>
      <c r="BL15" s="8">
        <f t="shared" si="47"/>
        <v>1</v>
      </c>
      <c r="BM15" s="8">
        <f t="shared" si="48"/>
        <v>0</v>
      </c>
      <c r="BN15" s="8">
        <f t="shared" si="49"/>
        <v>0</v>
      </c>
      <c r="BO15" s="22" t="s">
        <v>45</v>
      </c>
      <c r="BP15" s="8">
        <f t="shared" si="50"/>
        <v>0</v>
      </c>
      <c r="BQ15" s="8">
        <f t="shared" si="51"/>
        <v>0</v>
      </c>
      <c r="BR15" s="8">
        <f t="shared" si="52"/>
        <v>0</v>
      </c>
      <c r="BS15" s="4" t="s">
        <v>45</v>
      </c>
      <c r="BT15" s="8">
        <f t="shared" si="53"/>
        <v>0</v>
      </c>
      <c r="BU15" s="8">
        <f t="shared" si="54"/>
        <v>0</v>
      </c>
      <c r="BV15" s="8">
        <f t="shared" si="55"/>
        <v>0</v>
      </c>
      <c r="BW15" s="4" t="s">
        <v>44</v>
      </c>
      <c r="BX15" s="8">
        <f t="shared" si="56"/>
        <v>1</v>
      </c>
      <c r="BY15" s="8">
        <f t="shared" si="57"/>
        <v>0</v>
      </c>
      <c r="BZ15" s="8">
        <f t="shared" si="58"/>
        <v>0</v>
      </c>
      <c r="CA15" s="22" t="s">
        <v>44</v>
      </c>
      <c r="CB15" s="8">
        <f t="shared" si="59"/>
        <v>1</v>
      </c>
      <c r="CC15" s="8">
        <f t="shared" si="60"/>
        <v>0</v>
      </c>
      <c r="CD15" s="8">
        <f t="shared" si="61"/>
        <v>0</v>
      </c>
      <c r="CE15" s="22" t="s">
        <v>45</v>
      </c>
      <c r="CF15" s="8">
        <f t="shared" si="62"/>
        <v>0</v>
      </c>
      <c r="CG15" s="8">
        <f t="shared" si="63"/>
        <v>0</v>
      </c>
      <c r="CH15" s="8">
        <f t="shared" si="64"/>
        <v>0</v>
      </c>
      <c r="CI15" s="21" t="s">
        <v>44</v>
      </c>
      <c r="CJ15" s="8">
        <f t="shared" si="65"/>
        <v>1</v>
      </c>
      <c r="CK15" s="8">
        <f t="shared" si="66"/>
        <v>0</v>
      </c>
      <c r="CL15" s="8">
        <f t="shared" si="67"/>
        <v>0</v>
      </c>
      <c r="CM15" s="9" t="s">
        <v>44</v>
      </c>
      <c r="CN15" s="8">
        <f t="shared" si="68"/>
        <v>1</v>
      </c>
      <c r="CO15" s="8">
        <f t="shared" si="69"/>
        <v>0</v>
      </c>
      <c r="CP15" s="8">
        <f t="shared" si="70"/>
        <v>0</v>
      </c>
      <c r="CQ15" s="22" t="s">
        <v>45</v>
      </c>
      <c r="CR15" s="8">
        <f t="shared" si="71"/>
        <v>0</v>
      </c>
      <c r="CS15" s="8">
        <f t="shared" si="72"/>
        <v>0</v>
      </c>
      <c r="CT15" s="8">
        <f t="shared" si="73"/>
        <v>0</v>
      </c>
      <c r="CU15" s="4" t="s">
        <v>44</v>
      </c>
      <c r="CV15" s="8">
        <f t="shared" si="74"/>
        <v>1</v>
      </c>
      <c r="CW15" s="8">
        <f t="shared" si="75"/>
        <v>0</v>
      </c>
      <c r="CX15" s="8">
        <f t="shared" si="76"/>
        <v>0</v>
      </c>
      <c r="CY15" s="4" t="s">
        <v>44</v>
      </c>
      <c r="CZ15" s="8">
        <f t="shared" si="77"/>
        <v>1</v>
      </c>
      <c r="DA15" s="8">
        <f t="shared" si="78"/>
        <v>0</v>
      </c>
      <c r="DB15" s="8">
        <f t="shared" si="79"/>
        <v>0</v>
      </c>
      <c r="DC15" s="4" t="s">
        <v>44</v>
      </c>
      <c r="DD15" s="8">
        <f t="shared" si="80"/>
        <v>1</v>
      </c>
      <c r="DE15" s="8">
        <f t="shared" si="81"/>
        <v>0</v>
      </c>
      <c r="DF15" s="8">
        <f t="shared" si="82"/>
        <v>0</v>
      </c>
      <c r="DG15" s="4" t="s">
        <v>44</v>
      </c>
      <c r="DH15" s="8">
        <f t="shared" si="83"/>
        <v>1</v>
      </c>
      <c r="DI15" s="8">
        <f t="shared" si="84"/>
        <v>0</v>
      </c>
      <c r="DJ15" s="8">
        <f t="shared" si="85"/>
        <v>0</v>
      </c>
      <c r="DK15" s="4" t="s">
        <v>44</v>
      </c>
      <c r="DL15" s="8">
        <f t="shared" si="86"/>
        <v>1</v>
      </c>
      <c r="DM15" s="8">
        <f t="shared" si="87"/>
        <v>0</v>
      </c>
      <c r="DN15" s="8">
        <f t="shared" si="88"/>
        <v>0</v>
      </c>
      <c r="DO15" s="4" t="s">
        <v>44</v>
      </c>
      <c r="DP15" s="8">
        <f t="shared" si="89"/>
        <v>1</v>
      </c>
      <c r="DQ15" s="8">
        <f t="shared" si="90"/>
        <v>0</v>
      </c>
      <c r="DR15" s="8">
        <f t="shared" si="91"/>
        <v>0</v>
      </c>
      <c r="DS15" s="22" t="s">
        <v>45</v>
      </c>
      <c r="DT15" s="8">
        <f t="shared" si="92"/>
        <v>0</v>
      </c>
      <c r="DU15" s="8">
        <f t="shared" si="93"/>
        <v>0</v>
      </c>
      <c r="DV15" s="8">
        <f t="shared" si="94"/>
        <v>0</v>
      </c>
      <c r="DW15" s="22" t="s">
        <v>44</v>
      </c>
      <c r="DX15" s="8">
        <f t="shared" si="95"/>
        <v>1</v>
      </c>
      <c r="DY15" s="8">
        <f t="shared" si="96"/>
        <v>0</v>
      </c>
      <c r="DZ15" s="8">
        <f t="shared" si="97"/>
        <v>0</v>
      </c>
      <c r="EA15" s="4" t="s">
        <v>44</v>
      </c>
      <c r="EB15" s="8">
        <f t="shared" si="98"/>
        <v>1</v>
      </c>
      <c r="EC15" s="8">
        <f t="shared" si="99"/>
        <v>0</v>
      </c>
      <c r="ED15" s="8">
        <f t="shared" si="100"/>
        <v>0</v>
      </c>
      <c r="EE15" s="22" t="s">
        <v>45</v>
      </c>
      <c r="EF15" s="8">
        <f t="shared" si="101"/>
        <v>0</v>
      </c>
      <c r="EG15" s="8">
        <f t="shared" si="102"/>
        <v>0</v>
      </c>
      <c r="EH15" s="8">
        <f t="shared" si="103"/>
        <v>0</v>
      </c>
      <c r="EI15" s="4" t="s">
        <v>44</v>
      </c>
      <c r="EJ15" s="8">
        <f>IF(EI13="За",1,0)</f>
        <v>1</v>
      </c>
      <c r="EK15" s="8">
        <f>IF(EI13="Проти",1,0)</f>
        <v>0</v>
      </c>
      <c r="EL15" s="8">
        <f>IF(EI13="Утримався",1,0)</f>
        <v>0</v>
      </c>
      <c r="EM15" s="8">
        <f t="shared" si="0"/>
        <v>25</v>
      </c>
      <c r="EN15" s="8">
        <f t="shared" si="1"/>
        <v>0</v>
      </c>
      <c r="EO15" s="8">
        <f t="shared" si="2"/>
        <v>0</v>
      </c>
      <c r="EP15" s="8">
        <f t="shared" si="3"/>
        <v>25</v>
      </c>
      <c r="EQ15" s="8" t="str">
        <f t="shared" si="4"/>
        <v>Прийнято</v>
      </c>
    </row>
    <row r="16" spans="1:147" ht="78.75" customHeight="1" thickBot="1">
      <c r="A16" s="35" t="s">
        <v>67</v>
      </c>
      <c r="B16" s="36" t="s">
        <v>68</v>
      </c>
      <c r="C16" s="4" t="s">
        <v>44</v>
      </c>
      <c r="D16" s="8">
        <f t="shared" si="5"/>
        <v>1</v>
      </c>
      <c r="E16" s="8">
        <f t="shared" si="6"/>
        <v>0</v>
      </c>
      <c r="F16" s="8">
        <f t="shared" si="7"/>
        <v>0</v>
      </c>
      <c r="G16" s="22" t="s">
        <v>44</v>
      </c>
      <c r="H16" s="8">
        <f t="shared" si="8"/>
        <v>1</v>
      </c>
      <c r="I16" s="8">
        <f t="shared" si="9"/>
        <v>0</v>
      </c>
      <c r="J16" s="8">
        <f t="shared" si="10"/>
        <v>0</v>
      </c>
      <c r="K16" s="22" t="s">
        <v>45</v>
      </c>
      <c r="L16" s="22" t="s">
        <v>45</v>
      </c>
      <c r="M16" s="22" t="s">
        <v>45</v>
      </c>
      <c r="N16" s="22" t="s">
        <v>45</v>
      </c>
      <c r="O16" s="22" t="s">
        <v>45</v>
      </c>
      <c r="P16" s="8">
        <f t="shared" si="11"/>
        <v>0</v>
      </c>
      <c r="Q16" s="8">
        <f t="shared" si="12"/>
        <v>0</v>
      </c>
      <c r="R16" s="8">
        <f t="shared" si="13"/>
        <v>0</v>
      </c>
      <c r="S16" s="4" t="s">
        <v>44</v>
      </c>
      <c r="T16" s="8">
        <f t="shared" si="14"/>
        <v>1</v>
      </c>
      <c r="U16" s="8">
        <f t="shared" si="15"/>
        <v>0</v>
      </c>
      <c r="V16" s="8">
        <f t="shared" si="16"/>
        <v>0</v>
      </c>
      <c r="W16" s="4" t="s">
        <v>45</v>
      </c>
      <c r="X16" s="8">
        <f t="shared" si="17"/>
        <v>0</v>
      </c>
      <c r="Y16" s="8">
        <f t="shared" si="18"/>
        <v>0</v>
      </c>
      <c r="Z16" s="8">
        <f t="shared" si="19"/>
        <v>0</v>
      </c>
      <c r="AA16" s="4" t="s">
        <v>44</v>
      </c>
      <c r="AB16" s="8">
        <f t="shared" si="20"/>
        <v>1</v>
      </c>
      <c r="AC16" s="8">
        <f t="shared" si="21"/>
        <v>0</v>
      </c>
      <c r="AD16" s="8">
        <f t="shared" si="22"/>
        <v>0</v>
      </c>
      <c r="AE16" s="4" t="s">
        <v>44</v>
      </c>
      <c r="AF16" s="8">
        <f t="shared" si="23"/>
        <v>1</v>
      </c>
      <c r="AG16" s="8">
        <f t="shared" si="24"/>
        <v>0</v>
      </c>
      <c r="AH16" s="8">
        <f t="shared" si="25"/>
        <v>0</v>
      </c>
      <c r="AI16" s="4" t="s">
        <v>44</v>
      </c>
      <c r="AJ16" s="8">
        <f t="shared" si="26"/>
        <v>1</v>
      </c>
      <c r="AK16" s="8">
        <f t="shared" si="27"/>
        <v>0</v>
      </c>
      <c r="AL16" s="8">
        <f t="shared" si="28"/>
        <v>0</v>
      </c>
      <c r="AM16" s="4" t="s">
        <v>44</v>
      </c>
      <c r="AN16" s="8">
        <f t="shared" si="29"/>
        <v>1</v>
      </c>
      <c r="AO16" s="8">
        <f t="shared" si="30"/>
        <v>0</v>
      </c>
      <c r="AP16" s="8">
        <f t="shared" si="31"/>
        <v>0</v>
      </c>
      <c r="AQ16" s="4" t="s">
        <v>44</v>
      </c>
      <c r="AR16" s="8">
        <f t="shared" si="32"/>
        <v>1</v>
      </c>
      <c r="AS16" s="8">
        <f t="shared" si="33"/>
        <v>0</v>
      </c>
      <c r="AT16" s="8">
        <f t="shared" si="34"/>
        <v>0</v>
      </c>
      <c r="AU16" s="4" t="s">
        <v>44</v>
      </c>
      <c r="AV16" s="8">
        <f t="shared" si="35"/>
        <v>1</v>
      </c>
      <c r="AW16" s="8">
        <f t="shared" si="36"/>
        <v>0</v>
      </c>
      <c r="AX16" s="8">
        <f t="shared" si="37"/>
        <v>0</v>
      </c>
      <c r="AY16" s="22" t="s">
        <v>44</v>
      </c>
      <c r="AZ16" s="8">
        <f t="shared" si="38"/>
        <v>1</v>
      </c>
      <c r="BA16" s="8">
        <f t="shared" si="39"/>
        <v>0</v>
      </c>
      <c r="BB16" s="8">
        <f t="shared" si="40"/>
        <v>0</v>
      </c>
      <c r="BC16" s="22" t="s">
        <v>45</v>
      </c>
      <c r="BD16" s="8">
        <f t="shared" si="41"/>
        <v>0</v>
      </c>
      <c r="BE16" s="8">
        <f t="shared" si="42"/>
        <v>0</v>
      </c>
      <c r="BF16" s="8">
        <f t="shared" si="43"/>
        <v>0</v>
      </c>
      <c r="BG16" s="22" t="s">
        <v>44</v>
      </c>
      <c r="BH16" s="8">
        <f t="shared" si="44"/>
        <v>1</v>
      </c>
      <c r="BI16" s="8">
        <f t="shared" si="45"/>
        <v>0</v>
      </c>
      <c r="BJ16" s="8">
        <f t="shared" si="46"/>
        <v>0</v>
      </c>
      <c r="BK16" s="4" t="s">
        <v>44</v>
      </c>
      <c r="BL16" s="8">
        <f t="shared" si="47"/>
        <v>1</v>
      </c>
      <c r="BM16" s="8">
        <f t="shared" si="48"/>
        <v>0</v>
      </c>
      <c r="BN16" s="8">
        <f t="shared" si="49"/>
        <v>0</v>
      </c>
      <c r="BO16" s="22" t="s">
        <v>45</v>
      </c>
      <c r="BP16" s="8">
        <f t="shared" si="50"/>
        <v>0</v>
      </c>
      <c r="BQ16" s="8">
        <f t="shared" si="51"/>
        <v>0</v>
      </c>
      <c r="BR16" s="8">
        <f t="shared" si="52"/>
        <v>0</v>
      </c>
      <c r="BS16" s="4" t="s">
        <v>45</v>
      </c>
      <c r="BT16" s="8">
        <f t="shared" si="53"/>
        <v>0</v>
      </c>
      <c r="BU16" s="8">
        <f t="shared" si="54"/>
        <v>0</v>
      </c>
      <c r="BV16" s="8">
        <f t="shared" si="55"/>
        <v>0</v>
      </c>
      <c r="BW16" s="4" t="s">
        <v>44</v>
      </c>
      <c r="BX16" s="8">
        <f t="shared" si="56"/>
        <v>1</v>
      </c>
      <c r="BY16" s="8">
        <f t="shared" si="57"/>
        <v>0</v>
      </c>
      <c r="BZ16" s="8">
        <f t="shared" si="58"/>
        <v>0</v>
      </c>
      <c r="CA16" s="22" t="s">
        <v>44</v>
      </c>
      <c r="CB16" s="8">
        <f t="shared" si="59"/>
        <v>1</v>
      </c>
      <c r="CC16" s="8">
        <f t="shared" si="60"/>
        <v>0</v>
      </c>
      <c r="CD16" s="8">
        <f t="shared" si="61"/>
        <v>0</v>
      </c>
      <c r="CE16" s="22" t="s">
        <v>45</v>
      </c>
      <c r="CF16" s="8">
        <f t="shared" si="62"/>
        <v>0</v>
      </c>
      <c r="CG16" s="8">
        <f t="shared" si="63"/>
        <v>0</v>
      </c>
      <c r="CH16" s="8">
        <f t="shared" si="64"/>
        <v>0</v>
      </c>
      <c r="CI16" s="21" t="s">
        <v>44</v>
      </c>
      <c r="CJ16" s="8">
        <f t="shared" si="65"/>
        <v>1</v>
      </c>
      <c r="CK16" s="8">
        <f t="shared" si="66"/>
        <v>0</v>
      </c>
      <c r="CL16" s="8">
        <f t="shared" si="67"/>
        <v>0</v>
      </c>
      <c r="CM16" s="9" t="s">
        <v>44</v>
      </c>
      <c r="CN16" s="8">
        <f t="shared" si="68"/>
        <v>1</v>
      </c>
      <c r="CO16" s="8">
        <f t="shared" si="69"/>
        <v>0</v>
      </c>
      <c r="CP16" s="8">
        <f t="shared" si="70"/>
        <v>0</v>
      </c>
      <c r="CQ16" s="22" t="s">
        <v>45</v>
      </c>
      <c r="CR16" s="8">
        <f t="shared" si="71"/>
        <v>0</v>
      </c>
      <c r="CS16" s="8">
        <f t="shared" si="72"/>
        <v>0</v>
      </c>
      <c r="CT16" s="8">
        <f t="shared" si="73"/>
        <v>0</v>
      </c>
      <c r="CU16" s="4" t="s">
        <v>44</v>
      </c>
      <c r="CV16" s="8">
        <f t="shared" si="74"/>
        <v>1</v>
      </c>
      <c r="CW16" s="8">
        <f t="shared" si="75"/>
        <v>0</v>
      </c>
      <c r="CX16" s="8">
        <f t="shared" si="76"/>
        <v>0</v>
      </c>
      <c r="CY16" s="4" t="s">
        <v>44</v>
      </c>
      <c r="CZ16" s="8">
        <f t="shared" si="77"/>
        <v>1</v>
      </c>
      <c r="DA16" s="8">
        <f t="shared" si="78"/>
        <v>0</v>
      </c>
      <c r="DB16" s="8">
        <f t="shared" si="79"/>
        <v>0</v>
      </c>
      <c r="DC16" s="4" t="s">
        <v>44</v>
      </c>
      <c r="DD16" s="8">
        <f t="shared" si="80"/>
        <v>1</v>
      </c>
      <c r="DE16" s="8">
        <f t="shared" si="81"/>
        <v>0</v>
      </c>
      <c r="DF16" s="8">
        <f t="shared" si="82"/>
        <v>0</v>
      </c>
      <c r="DG16" s="4" t="s">
        <v>44</v>
      </c>
      <c r="DH16" s="8">
        <f t="shared" si="83"/>
        <v>1</v>
      </c>
      <c r="DI16" s="8">
        <f t="shared" si="84"/>
        <v>0</v>
      </c>
      <c r="DJ16" s="8">
        <f t="shared" si="85"/>
        <v>0</v>
      </c>
      <c r="DK16" s="4" t="s">
        <v>44</v>
      </c>
      <c r="DL16" s="8">
        <f t="shared" si="86"/>
        <v>1</v>
      </c>
      <c r="DM16" s="8">
        <f t="shared" si="87"/>
        <v>0</v>
      </c>
      <c r="DN16" s="8">
        <f t="shared" si="88"/>
        <v>0</v>
      </c>
      <c r="DO16" s="4" t="s">
        <v>44</v>
      </c>
      <c r="DP16" s="8">
        <f t="shared" si="89"/>
        <v>1</v>
      </c>
      <c r="DQ16" s="8">
        <f t="shared" si="90"/>
        <v>0</v>
      </c>
      <c r="DR16" s="8">
        <f t="shared" si="91"/>
        <v>0</v>
      </c>
      <c r="DS16" s="22" t="s">
        <v>45</v>
      </c>
      <c r="DT16" s="8">
        <f t="shared" si="92"/>
        <v>0</v>
      </c>
      <c r="DU16" s="8">
        <f t="shared" si="93"/>
        <v>0</v>
      </c>
      <c r="DV16" s="8">
        <f t="shared" si="94"/>
        <v>0</v>
      </c>
      <c r="DW16" s="22" t="s">
        <v>44</v>
      </c>
      <c r="DX16" s="8">
        <f t="shared" si="95"/>
        <v>1</v>
      </c>
      <c r="DY16" s="8">
        <f t="shared" si="96"/>
        <v>0</v>
      </c>
      <c r="DZ16" s="8">
        <f t="shared" si="97"/>
        <v>0</v>
      </c>
      <c r="EA16" s="4" t="s">
        <v>44</v>
      </c>
      <c r="EB16" s="8">
        <f t="shared" si="98"/>
        <v>1</v>
      </c>
      <c r="EC16" s="8">
        <f t="shared" si="99"/>
        <v>0</v>
      </c>
      <c r="ED16" s="8">
        <f t="shared" si="100"/>
        <v>0</v>
      </c>
      <c r="EE16" s="22" t="s">
        <v>45</v>
      </c>
      <c r="EF16" s="8">
        <f t="shared" si="101"/>
        <v>0</v>
      </c>
      <c r="EG16" s="8">
        <f t="shared" si="102"/>
        <v>0</v>
      </c>
      <c r="EH16" s="8">
        <f t="shared" si="103"/>
        <v>0</v>
      </c>
      <c r="EI16" s="4" t="s">
        <v>44</v>
      </c>
      <c r="EJ16" s="8">
        <f>IF(EI12="За",1,0)</f>
        <v>1</v>
      </c>
      <c r="EK16" s="8">
        <f>IF(EI12="Проти",1,0)</f>
        <v>0</v>
      </c>
      <c r="EL16" s="8">
        <f>IF(EI12="Утримався",1,0)</f>
        <v>0</v>
      </c>
      <c r="EM16" s="8">
        <f t="shared" si="0"/>
        <v>25</v>
      </c>
      <c r="EN16" s="8">
        <f t="shared" si="1"/>
        <v>0</v>
      </c>
      <c r="EO16" s="8">
        <f t="shared" si="2"/>
        <v>0</v>
      </c>
      <c r="EP16" s="8">
        <f t="shared" si="3"/>
        <v>25</v>
      </c>
      <c r="EQ16" s="8" t="str">
        <f t="shared" si="4"/>
        <v>Прийнято</v>
      </c>
    </row>
    <row r="17" spans="1:148" ht="78.75" customHeight="1" thickBot="1">
      <c r="A17" s="34" t="s">
        <v>69</v>
      </c>
      <c r="B17" s="30" t="s">
        <v>70</v>
      </c>
      <c r="C17" s="18" t="s">
        <v>44</v>
      </c>
      <c r="D17" s="19">
        <f t="shared" si="5"/>
        <v>1</v>
      </c>
      <c r="E17" s="19">
        <f t="shared" si="6"/>
        <v>0</v>
      </c>
      <c r="F17" s="19">
        <f t="shared" si="7"/>
        <v>0</v>
      </c>
      <c r="G17" s="22" t="s">
        <v>44</v>
      </c>
      <c r="H17" s="19">
        <f t="shared" si="8"/>
        <v>1</v>
      </c>
      <c r="I17" s="19">
        <f t="shared" si="9"/>
        <v>0</v>
      </c>
      <c r="J17" s="19">
        <f t="shared" si="10"/>
        <v>0</v>
      </c>
      <c r="K17" s="22" t="s">
        <v>45</v>
      </c>
      <c r="L17" s="22" t="s">
        <v>45</v>
      </c>
      <c r="M17" s="22" t="s">
        <v>45</v>
      </c>
      <c r="N17" s="22" t="s">
        <v>45</v>
      </c>
      <c r="O17" s="22" t="s">
        <v>45</v>
      </c>
      <c r="P17" s="19">
        <f t="shared" si="11"/>
        <v>0</v>
      </c>
      <c r="Q17" s="19">
        <f t="shared" si="12"/>
        <v>0</v>
      </c>
      <c r="R17" s="19">
        <f t="shared" si="13"/>
        <v>0</v>
      </c>
      <c r="S17" s="18" t="s">
        <v>44</v>
      </c>
      <c r="T17" s="19">
        <f t="shared" si="14"/>
        <v>1</v>
      </c>
      <c r="U17" s="19">
        <f t="shared" si="15"/>
        <v>0</v>
      </c>
      <c r="V17" s="19">
        <f t="shared" si="16"/>
        <v>0</v>
      </c>
      <c r="W17" s="18" t="s">
        <v>45</v>
      </c>
      <c r="X17" s="19">
        <f t="shared" si="17"/>
        <v>0</v>
      </c>
      <c r="Y17" s="19">
        <f t="shared" si="18"/>
        <v>0</v>
      </c>
      <c r="Z17" s="19">
        <f t="shared" si="19"/>
        <v>0</v>
      </c>
      <c r="AA17" s="18" t="s">
        <v>44</v>
      </c>
      <c r="AB17" s="19">
        <f t="shared" si="20"/>
        <v>1</v>
      </c>
      <c r="AC17" s="19">
        <f t="shared" si="21"/>
        <v>0</v>
      </c>
      <c r="AD17" s="19">
        <f t="shared" si="22"/>
        <v>0</v>
      </c>
      <c r="AE17" s="18" t="s">
        <v>44</v>
      </c>
      <c r="AF17" s="19">
        <f t="shared" si="23"/>
        <v>1</v>
      </c>
      <c r="AG17" s="19">
        <f t="shared" si="24"/>
        <v>0</v>
      </c>
      <c r="AH17" s="19">
        <f t="shared" si="25"/>
        <v>0</v>
      </c>
      <c r="AI17" s="18" t="s">
        <v>44</v>
      </c>
      <c r="AJ17" s="19">
        <f t="shared" si="26"/>
        <v>1</v>
      </c>
      <c r="AK17" s="19">
        <f t="shared" si="27"/>
        <v>0</v>
      </c>
      <c r="AL17" s="19">
        <f t="shared" si="28"/>
        <v>0</v>
      </c>
      <c r="AM17" s="18" t="s">
        <v>44</v>
      </c>
      <c r="AN17" s="19">
        <f t="shared" si="29"/>
        <v>1</v>
      </c>
      <c r="AO17" s="19">
        <f t="shared" si="30"/>
        <v>0</v>
      </c>
      <c r="AP17" s="19">
        <f t="shared" si="31"/>
        <v>0</v>
      </c>
      <c r="AQ17" s="18" t="s">
        <v>44</v>
      </c>
      <c r="AR17" s="19">
        <f t="shared" si="32"/>
        <v>1</v>
      </c>
      <c r="AS17" s="19">
        <f t="shared" si="33"/>
        <v>0</v>
      </c>
      <c r="AT17" s="19">
        <f t="shared" si="34"/>
        <v>0</v>
      </c>
      <c r="AU17" s="18" t="s">
        <v>44</v>
      </c>
      <c r="AV17" s="19">
        <f t="shared" si="35"/>
        <v>1</v>
      </c>
      <c r="AW17" s="19">
        <f t="shared" si="36"/>
        <v>0</v>
      </c>
      <c r="AX17" s="19">
        <f t="shared" si="37"/>
        <v>0</v>
      </c>
      <c r="AY17" s="22" t="s">
        <v>44</v>
      </c>
      <c r="AZ17" s="19">
        <f t="shared" si="38"/>
        <v>1</v>
      </c>
      <c r="BA17" s="19">
        <f t="shared" si="39"/>
        <v>0</v>
      </c>
      <c r="BB17" s="19">
        <f t="shared" si="40"/>
        <v>0</v>
      </c>
      <c r="BC17" s="22" t="s">
        <v>45</v>
      </c>
      <c r="BD17" s="19">
        <f t="shared" si="41"/>
        <v>0</v>
      </c>
      <c r="BE17" s="19">
        <f t="shared" si="42"/>
        <v>0</v>
      </c>
      <c r="BF17" s="19">
        <f t="shared" si="43"/>
        <v>0</v>
      </c>
      <c r="BG17" s="22" t="s">
        <v>44</v>
      </c>
      <c r="BH17" s="19">
        <f t="shared" si="44"/>
        <v>1</v>
      </c>
      <c r="BI17" s="19">
        <f t="shared" si="45"/>
        <v>0</v>
      </c>
      <c r="BJ17" s="19">
        <f t="shared" si="46"/>
        <v>0</v>
      </c>
      <c r="BK17" s="18" t="s">
        <v>44</v>
      </c>
      <c r="BL17" s="19">
        <f t="shared" si="47"/>
        <v>1</v>
      </c>
      <c r="BM17" s="19">
        <f t="shared" si="48"/>
        <v>0</v>
      </c>
      <c r="BN17" s="19">
        <f t="shared" si="49"/>
        <v>0</v>
      </c>
      <c r="BO17" s="22" t="s">
        <v>45</v>
      </c>
      <c r="BP17" s="19">
        <f t="shared" si="50"/>
        <v>0</v>
      </c>
      <c r="BQ17" s="19">
        <f t="shared" si="51"/>
        <v>0</v>
      </c>
      <c r="BR17" s="19">
        <f t="shared" si="52"/>
        <v>0</v>
      </c>
      <c r="BS17" s="18" t="s">
        <v>45</v>
      </c>
      <c r="BT17" s="19">
        <f t="shared" si="53"/>
        <v>0</v>
      </c>
      <c r="BU17" s="19">
        <f t="shared" si="54"/>
        <v>0</v>
      </c>
      <c r="BV17" s="19">
        <f t="shared" si="55"/>
        <v>0</v>
      </c>
      <c r="BW17" s="18" t="s">
        <v>44</v>
      </c>
      <c r="BX17" s="19">
        <f t="shared" si="56"/>
        <v>1</v>
      </c>
      <c r="BY17" s="19">
        <f t="shared" si="57"/>
        <v>0</v>
      </c>
      <c r="BZ17" s="19">
        <f t="shared" si="58"/>
        <v>0</v>
      </c>
      <c r="CA17" s="22" t="s">
        <v>44</v>
      </c>
      <c r="CB17" s="19">
        <f t="shared" si="59"/>
        <v>1</v>
      </c>
      <c r="CC17" s="19">
        <f t="shared" si="60"/>
        <v>0</v>
      </c>
      <c r="CD17" s="19">
        <f t="shared" si="61"/>
        <v>0</v>
      </c>
      <c r="CE17" s="22" t="s">
        <v>45</v>
      </c>
      <c r="CF17" s="19">
        <f t="shared" si="62"/>
        <v>0</v>
      </c>
      <c r="CG17" s="19">
        <f t="shared" si="63"/>
        <v>0</v>
      </c>
      <c r="CH17" s="19">
        <f t="shared" si="64"/>
        <v>0</v>
      </c>
      <c r="CI17" s="21" t="s">
        <v>44</v>
      </c>
      <c r="CJ17" s="19">
        <f t="shared" si="65"/>
        <v>1</v>
      </c>
      <c r="CK17" s="19">
        <f t="shared" si="66"/>
        <v>0</v>
      </c>
      <c r="CL17" s="19">
        <f t="shared" si="67"/>
        <v>0</v>
      </c>
      <c r="CM17" s="20" t="s">
        <v>44</v>
      </c>
      <c r="CN17" s="19">
        <f t="shared" si="68"/>
        <v>1</v>
      </c>
      <c r="CO17" s="19">
        <f t="shared" si="69"/>
        <v>0</v>
      </c>
      <c r="CP17" s="19">
        <f t="shared" si="70"/>
        <v>0</v>
      </c>
      <c r="CQ17" s="22" t="s">
        <v>45</v>
      </c>
      <c r="CR17" s="19">
        <f t="shared" si="71"/>
        <v>0</v>
      </c>
      <c r="CS17" s="19">
        <f t="shared" si="72"/>
        <v>0</v>
      </c>
      <c r="CT17" s="19">
        <f t="shared" si="73"/>
        <v>0</v>
      </c>
      <c r="CU17" s="18" t="s">
        <v>44</v>
      </c>
      <c r="CV17" s="19">
        <f t="shared" si="74"/>
        <v>1</v>
      </c>
      <c r="CW17" s="19">
        <f t="shared" si="75"/>
        <v>0</v>
      </c>
      <c r="CX17" s="19">
        <f t="shared" si="76"/>
        <v>0</v>
      </c>
      <c r="CY17" s="18" t="s">
        <v>44</v>
      </c>
      <c r="CZ17" s="19">
        <f t="shared" si="77"/>
        <v>1</v>
      </c>
      <c r="DA17" s="19">
        <f t="shared" si="78"/>
        <v>0</v>
      </c>
      <c r="DB17" s="19">
        <f t="shared" si="79"/>
        <v>0</v>
      </c>
      <c r="DC17" s="18" t="s">
        <v>44</v>
      </c>
      <c r="DD17" s="19">
        <f t="shared" si="80"/>
        <v>1</v>
      </c>
      <c r="DE17" s="19">
        <f t="shared" si="81"/>
        <v>0</v>
      </c>
      <c r="DF17" s="19">
        <f t="shared" si="82"/>
        <v>0</v>
      </c>
      <c r="DG17" s="18" t="s">
        <v>44</v>
      </c>
      <c r="DH17" s="19">
        <f t="shared" si="83"/>
        <v>1</v>
      </c>
      <c r="DI17" s="19">
        <f t="shared" si="84"/>
        <v>0</v>
      </c>
      <c r="DJ17" s="19">
        <f t="shared" si="85"/>
        <v>0</v>
      </c>
      <c r="DK17" s="18" t="s">
        <v>44</v>
      </c>
      <c r="DL17" s="19">
        <f t="shared" si="86"/>
        <v>1</v>
      </c>
      <c r="DM17" s="19">
        <f t="shared" si="87"/>
        <v>0</v>
      </c>
      <c r="DN17" s="19">
        <f t="shared" si="88"/>
        <v>0</v>
      </c>
      <c r="DO17" s="18" t="s">
        <v>44</v>
      </c>
      <c r="DP17" s="19">
        <f t="shared" si="89"/>
        <v>1</v>
      </c>
      <c r="DQ17" s="19">
        <f t="shared" si="90"/>
        <v>0</v>
      </c>
      <c r="DR17" s="19">
        <f t="shared" si="91"/>
        <v>0</v>
      </c>
      <c r="DS17" s="22" t="s">
        <v>45</v>
      </c>
      <c r="DT17" s="19">
        <f t="shared" si="92"/>
        <v>0</v>
      </c>
      <c r="DU17" s="19">
        <f t="shared" si="93"/>
        <v>0</v>
      </c>
      <c r="DV17" s="19">
        <f t="shared" si="94"/>
        <v>0</v>
      </c>
      <c r="DW17" s="22" t="s">
        <v>44</v>
      </c>
      <c r="DX17" s="19">
        <f t="shared" si="95"/>
        <v>1</v>
      </c>
      <c r="DY17" s="19">
        <f t="shared" si="96"/>
        <v>0</v>
      </c>
      <c r="DZ17" s="19">
        <f t="shared" si="97"/>
        <v>0</v>
      </c>
      <c r="EA17" s="18" t="s">
        <v>44</v>
      </c>
      <c r="EB17" s="19">
        <f t="shared" si="98"/>
        <v>1</v>
      </c>
      <c r="EC17" s="19">
        <f t="shared" si="99"/>
        <v>0</v>
      </c>
      <c r="ED17" s="19">
        <f t="shared" si="100"/>
        <v>0</v>
      </c>
      <c r="EE17" s="22" t="s">
        <v>45</v>
      </c>
      <c r="EF17" s="19">
        <f t="shared" si="101"/>
        <v>0</v>
      </c>
      <c r="EG17" s="19">
        <f t="shared" si="102"/>
        <v>0</v>
      </c>
      <c r="EH17" s="19">
        <f t="shared" si="103"/>
        <v>0</v>
      </c>
      <c r="EI17" s="4" t="s">
        <v>44</v>
      </c>
      <c r="EJ17" s="8">
        <f>IF(EI13="За",1,0)</f>
        <v>1</v>
      </c>
      <c r="EK17" s="8">
        <f>IF(EI13="Проти",1,0)</f>
        <v>0</v>
      </c>
      <c r="EL17" s="8">
        <f>IF(EI13="Утримався",1,0)</f>
        <v>0</v>
      </c>
      <c r="EM17" s="8">
        <f t="shared" si="0"/>
        <v>25</v>
      </c>
      <c r="EN17" s="8">
        <f t="shared" si="1"/>
        <v>0</v>
      </c>
      <c r="EO17" s="8">
        <f t="shared" si="2"/>
        <v>0</v>
      </c>
      <c r="EP17" s="8">
        <f t="shared" si="3"/>
        <v>25</v>
      </c>
      <c r="EQ17" s="8" t="str">
        <f t="shared" si="4"/>
        <v>Прийнято</v>
      </c>
    </row>
    <row r="18" spans="1:148" s="23" customFormat="1" ht="62.25" customHeight="1" thickBot="1">
      <c r="A18" s="34" t="s">
        <v>71</v>
      </c>
      <c r="B18" s="30" t="s">
        <v>72</v>
      </c>
      <c r="C18" s="4" t="s">
        <v>44</v>
      </c>
      <c r="D18" s="8">
        <f t="shared" si="5"/>
        <v>1</v>
      </c>
      <c r="E18" s="8">
        <f t="shared" si="6"/>
        <v>0</v>
      </c>
      <c r="F18" s="8">
        <f t="shared" si="7"/>
        <v>0</v>
      </c>
      <c r="G18" s="22" t="s">
        <v>44</v>
      </c>
      <c r="H18" s="8">
        <f t="shared" si="8"/>
        <v>1</v>
      </c>
      <c r="I18" s="8">
        <f t="shared" si="9"/>
        <v>0</v>
      </c>
      <c r="J18" s="8">
        <f t="shared" si="10"/>
        <v>0</v>
      </c>
      <c r="K18" s="22" t="s">
        <v>45</v>
      </c>
      <c r="L18" s="22" t="s">
        <v>45</v>
      </c>
      <c r="M18" s="22" t="s">
        <v>45</v>
      </c>
      <c r="N18" s="22" t="s">
        <v>45</v>
      </c>
      <c r="O18" s="22" t="s">
        <v>45</v>
      </c>
      <c r="P18" s="8">
        <f t="shared" si="11"/>
        <v>0</v>
      </c>
      <c r="Q18" s="8">
        <f t="shared" si="12"/>
        <v>0</v>
      </c>
      <c r="R18" s="8">
        <f t="shared" si="13"/>
        <v>0</v>
      </c>
      <c r="S18" s="4" t="s">
        <v>44</v>
      </c>
      <c r="T18" s="8">
        <f t="shared" si="14"/>
        <v>1</v>
      </c>
      <c r="U18" s="8">
        <f t="shared" si="15"/>
        <v>0</v>
      </c>
      <c r="V18" s="8">
        <f t="shared" si="16"/>
        <v>0</v>
      </c>
      <c r="W18" s="4" t="s">
        <v>45</v>
      </c>
      <c r="X18" s="8">
        <f t="shared" si="17"/>
        <v>0</v>
      </c>
      <c r="Y18" s="8">
        <f t="shared" si="18"/>
        <v>0</v>
      </c>
      <c r="Z18" s="8">
        <f t="shared" si="19"/>
        <v>0</v>
      </c>
      <c r="AA18" s="4" t="s">
        <v>44</v>
      </c>
      <c r="AB18" s="8">
        <f t="shared" si="20"/>
        <v>1</v>
      </c>
      <c r="AC18" s="8">
        <f t="shared" si="21"/>
        <v>0</v>
      </c>
      <c r="AD18" s="8">
        <f t="shared" si="22"/>
        <v>0</v>
      </c>
      <c r="AE18" s="4" t="s">
        <v>44</v>
      </c>
      <c r="AF18" s="8">
        <f t="shared" si="23"/>
        <v>1</v>
      </c>
      <c r="AG18" s="8">
        <f t="shared" si="24"/>
        <v>0</v>
      </c>
      <c r="AH18" s="8">
        <f t="shared" si="25"/>
        <v>0</v>
      </c>
      <c r="AI18" s="4" t="s">
        <v>44</v>
      </c>
      <c r="AJ18" s="8">
        <f t="shared" si="26"/>
        <v>1</v>
      </c>
      <c r="AK18" s="8">
        <f t="shared" si="27"/>
        <v>0</v>
      </c>
      <c r="AL18" s="8">
        <f t="shared" si="28"/>
        <v>0</v>
      </c>
      <c r="AM18" s="4" t="s">
        <v>44</v>
      </c>
      <c r="AN18" s="8">
        <f t="shared" si="29"/>
        <v>1</v>
      </c>
      <c r="AO18" s="8">
        <f t="shared" si="30"/>
        <v>0</v>
      </c>
      <c r="AP18" s="8">
        <f t="shared" si="31"/>
        <v>0</v>
      </c>
      <c r="AQ18" s="4" t="s">
        <v>44</v>
      </c>
      <c r="AR18" s="8">
        <f t="shared" si="32"/>
        <v>1</v>
      </c>
      <c r="AS18" s="8">
        <f t="shared" si="33"/>
        <v>0</v>
      </c>
      <c r="AT18" s="8">
        <f t="shared" si="34"/>
        <v>0</v>
      </c>
      <c r="AU18" s="4" t="s">
        <v>44</v>
      </c>
      <c r="AV18" s="8">
        <f t="shared" si="35"/>
        <v>1</v>
      </c>
      <c r="AW18" s="8">
        <f t="shared" si="36"/>
        <v>0</v>
      </c>
      <c r="AX18" s="8">
        <f t="shared" si="37"/>
        <v>0</v>
      </c>
      <c r="AY18" s="22" t="s">
        <v>44</v>
      </c>
      <c r="AZ18" s="8">
        <f t="shared" si="38"/>
        <v>1</v>
      </c>
      <c r="BA18" s="8">
        <f t="shared" si="39"/>
        <v>0</v>
      </c>
      <c r="BB18" s="8">
        <f t="shared" si="40"/>
        <v>0</v>
      </c>
      <c r="BC18" s="22" t="s">
        <v>45</v>
      </c>
      <c r="BD18" s="8">
        <f t="shared" si="41"/>
        <v>0</v>
      </c>
      <c r="BE18" s="8">
        <f t="shared" si="42"/>
        <v>0</v>
      </c>
      <c r="BF18" s="8">
        <f t="shared" si="43"/>
        <v>0</v>
      </c>
      <c r="BG18" s="22" t="s">
        <v>44</v>
      </c>
      <c r="BH18" s="8">
        <f t="shared" si="44"/>
        <v>1</v>
      </c>
      <c r="BI18" s="8">
        <f t="shared" si="45"/>
        <v>0</v>
      </c>
      <c r="BJ18" s="8">
        <f t="shared" si="46"/>
        <v>0</v>
      </c>
      <c r="BK18" s="4" t="s">
        <v>44</v>
      </c>
      <c r="BL18" s="8">
        <f t="shared" si="47"/>
        <v>1</v>
      </c>
      <c r="BM18" s="8">
        <f t="shared" si="48"/>
        <v>0</v>
      </c>
      <c r="BN18" s="8">
        <f t="shared" si="49"/>
        <v>0</v>
      </c>
      <c r="BO18" s="22" t="s">
        <v>45</v>
      </c>
      <c r="BP18" s="8">
        <f t="shared" si="50"/>
        <v>0</v>
      </c>
      <c r="BQ18" s="8">
        <f t="shared" si="51"/>
        <v>0</v>
      </c>
      <c r="BR18" s="8">
        <f t="shared" si="52"/>
        <v>0</v>
      </c>
      <c r="BS18" s="4" t="s">
        <v>45</v>
      </c>
      <c r="BT18" s="8">
        <f t="shared" si="53"/>
        <v>0</v>
      </c>
      <c r="BU18" s="8">
        <f t="shared" si="54"/>
        <v>0</v>
      </c>
      <c r="BV18" s="8">
        <f t="shared" si="55"/>
        <v>0</v>
      </c>
      <c r="BW18" s="21" t="s">
        <v>88</v>
      </c>
      <c r="BX18" s="8">
        <f t="shared" si="56"/>
        <v>0</v>
      </c>
      <c r="BY18" s="8">
        <f t="shared" si="57"/>
        <v>0</v>
      </c>
      <c r="BZ18" s="8">
        <f t="shared" si="58"/>
        <v>0</v>
      </c>
      <c r="CA18" s="22" t="s">
        <v>44</v>
      </c>
      <c r="CB18" s="8">
        <f t="shared" si="59"/>
        <v>1</v>
      </c>
      <c r="CC18" s="8">
        <f t="shared" si="60"/>
        <v>0</v>
      </c>
      <c r="CD18" s="8">
        <f t="shared" si="61"/>
        <v>0</v>
      </c>
      <c r="CE18" s="22" t="s">
        <v>45</v>
      </c>
      <c r="CF18" s="8">
        <f t="shared" si="62"/>
        <v>0</v>
      </c>
      <c r="CG18" s="8">
        <f t="shared" si="63"/>
        <v>0</v>
      </c>
      <c r="CH18" s="8">
        <f t="shared" si="64"/>
        <v>0</v>
      </c>
      <c r="CI18" s="21" t="s">
        <v>44</v>
      </c>
      <c r="CJ18" s="8">
        <f t="shared" si="65"/>
        <v>1</v>
      </c>
      <c r="CK18" s="8">
        <f t="shared" si="66"/>
        <v>0</v>
      </c>
      <c r="CL18" s="8">
        <f t="shared" si="67"/>
        <v>0</v>
      </c>
      <c r="CM18" s="9" t="s">
        <v>44</v>
      </c>
      <c r="CN18" s="8">
        <f t="shared" si="68"/>
        <v>1</v>
      </c>
      <c r="CO18" s="8">
        <f t="shared" si="69"/>
        <v>0</v>
      </c>
      <c r="CP18" s="8">
        <f t="shared" si="70"/>
        <v>0</v>
      </c>
      <c r="CQ18" s="22" t="s">
        <v>45</v>
      </c>
      <c r="CR18" s="8">
        <f t="shared" si="71"/>
        <v>0</v>
      </c>
      <c r="CS18" s="8">
        <f t="shared" si="72"/>
        <v>0</v>
      </c>
      <c r="CT18" s="8">
        <f t="shared" si="73"/>
        <v>0</v>
      </c>
      <c r="CU18" s="4" t="s">
        <v>44</v>
      </c>
      <c r="CV18" s="8">
        <f t="shared" si="74"/>
        <v>1</v>
      </c>
      <c r="CW18" s="8">
        <f t="shared" si="75"/>
        <v>0</v>
      </c>
      <c r="CX18" s="8">
        <f t="shared" si="76"/>
        <v>0</v>
      </c>
      <c r="CY18" s="4" t="s">
        <v>44</v>
      </c>
      <c r="CZ18" s="8">
        <f t="shared" si="77"/>
        <v>1</v>
      </c>
      <c r="DA18" s="8">
        <f t="shared" si="78"/>
        <v>0</v>
      </c>
      <c r="DB18" s="8">
        <f t="shared" si="79"/>
        <v>0</v>
      </c>
      <c r="DC18" s="4" t="s">
        <v>44</v>
      </c>
      <c r="DD18" s="8">
        <f t="shared" si="80"/>
        <v>1</v>
      </c>
      <c r="DE18" s="8">
        <f t="shared" si="81"/>
        <v>0</v>
      </c>
      <c r="DF18" s="8">
        <f t="shared" si="82"/>
        <v>0</v>
      </c>
      <c r="DG18" s="4" t="s">
        <v>44</v>
      </c>
      <c r="DH18" s="8">
        <f t="shared" si="83"/>
        <v>1</v>
      </c>
      <c r="DI18" s="8">
        <f t="shared" si="84"/>
        <v>0</v>
      </c>
      <c r="DJ18" s="8">
        <f t="shared" si="85"/>
        <v>0</v>
      </c>
      <c r="DK18" s="4" t="s">
        <v>44</v>
      </c>
      <c r="DL18" s="8">
        <f t="shared" si="86"/>
        <v>1</v>
      </c>
      <c r="DM18" s="8">
        <f t="shared" si="87"/>
        <v>0</v>
      </c>
      <c r="DN18" s="8">
        <f t="shared" si="88"/>
        <v>0</v>
      </c>
      <c r="DO18" s="4" t="s">
        <v>44</v>
      </c>
      <c r="DP18" s="8">
        <f t="shared" si="89"/>
        <v>1</v>
      </c>
      <c r="DQ18" s="8">
        <f t="shared" si="90"/>
        <v>0</v>
      </c>
      <c r="DR18" s="8">
        <f t="shared" si="91"/>
        <v>0</v>
      </c>
      <c r="DS18" s="22" t="s">
        <v>45</v>
      </c>
      <c r="DT18" s="8">
        <f t="shared" si="92"/>
        <v>0</v>
      </c>
      <c r="DU18" s="8">
        <f t="shared" si="93"/>
        <v>0</v>
      </c>
      <c r="DV18" s="8">
        <f t="shared" si="94"/>
        <v>0</v>
      </c>
      <c r="DW18" s="22" t="s">
        <v>44</v>
      </c>
      <c r="DX18" s="8">
        <f t="shared" si="95"/>
        <v>1</v>
      </c>
      <c r="DY18" s="8">
        <f t="shared" si="96"/>
        <v>0</v>
      </c>
      <c r="DZ18" s="8">
        <f t="shared" si="97"/>
        <v>0</v>
      </c>
      <c r="EA18" s="4" t="s">
        <v>44</v>
      </c>
      <c r="EB18" s="8">
        <f t="shared" si="98"/>
        <v>1</v>
      </c>
      <c r="EC18" s="8">
        <f t="shared" si="99"/>
        <v>0</v>
      </c>
      <c r="ED18" s="8">
        <f t="shared" si="100"/>
        <v>0</v>
      </c>
      <c r="EE18" s="22" t="s">
        <v>45</v>
      </c>
      <c r="EF18" s="8">
        <f t="shared" si="101"/>
        <v>0</v>
      </c>
      <c r="EG18" s="8">
        <f t="shared" si="102"/>
        <v>0</v>
      </c>
      <c r="EH18" s="8">
        <f t="shared" si="103"/>
        <v>0</v>
      </c>
      <c r="EI18" s="4" t="s">
        <v>44</v>
      </c>
      <c r="EJ18" s="8">
        <f>IF(EI17="За",1,0)</f>
        <v>1</v>
      </c>
      <c r="EK18" s="8">
        <f>IF(EI17="Проти",1,0)</f>
        <v>0</v>
      </c>
      <c r="EL18" s="8">
        <f>IF(EI17="Утримався",1,0)</f>
        <v>0</v>
      </c>
      <c r="EM18" s="8">
        <f t="shared" si="0"/>
        <v>24</v>
      </c>
      <c r="EN18" s="8">
        <f t="shared" si="1"/>
        <v>0</v>
      </c>
      <c r="EO18" s="8">
        <f t="shared" si="2"/>
        <v>0</v>
      </c>
      <c r="EP18" s="8">
        <f t="shared" si="3"/>
        <v>24</v>
      </c>
      <c r="EQ18" s="8" t="str">
        <f t="shared" si="4"/>
        <v>Прийнято</v>
      </c>
      <c r="ER18" s="24"/>
    </row>
    <row r="19" spans="1:148" ht="108.75" customHeight="1" thickBot="1">
      <c r="A19" s="34" t="s">
        <v>73</v>
      </c>
      <c r="B19" s="30" t="s">
        <v>74</v>
      </c>
      <c r="C19" s="4" t="s">
        <v>44</v>
      </c>
      <c r="D19" s="8">
        <f t="shared" ref="D19:D25" si="104">IF(C19="За",1,0)</f>
        <v>1</v>
      </c>
      <c r="E19" s="8">
        <f t="shared" ref="E19:E25" si="105">IF(C19="Проти",1,0)</f>
        <v>0</v>
      </c>
      <c r="F19" s="8">
        <f t="shared" ref="F19:F25" si="106">IF(C19="Утримався",1,0)</f>
        <v>0</v>
      </c>
      <c r="G19" s="22" t="s">
        <v>44</v>
      </c>
      <c r="H19" s="8">
        <f t="shared" ref="H19:H25" si="107">IF(G19="За",1,0)</f>
        <v>1</v>
      </c>
      <c r="I19" s="8">
        <f t="shared" ref="I19:I25" si="108">IF(G19="Проти",1,0)</f>
        <v>0</v>
      </c>
      <c r="J19" s="8">
        <f t="shared" ref="J19:J25" si="109">IF(G19="Утримався",1,0)</f>
        <v>0</v>
      </c>
      <c r="K19" s="22" t="s">
        <v>45</v>
      </c>
      <c r="L19" s="22" t="s">
        <v>45</v>
      </c>
      <c r="M19" s="22" t="s">
        <v>45</v>
      </c>
      <c r="N19" s="22" t="s">
        <v>45</v>
      </c>
      <c r="O19" s="22" t="s">
        <v>45</v>
      </c>
      <c r="P19" s="8">
        <f t="shared" ref="P19:P25" si="110">IF(O19="За",1,0)</f>
        <v>0</v>
      </c>
      <c r="Q19" s="8">
        <f t="shared" ref="Q19:Q25" si="111">IF(O19="Проти",1,0)</f>
        <v>0</v>
      </c>
      <c r="R19" s="8">
        <f t="shared" ref="R19:R25" si="112">IF(O19="Утримався",1,0)</f>
        <v>0</v>
      </c>
      <c r="S19" s="4" t="s">
        <v>44</v>
      </c>
      <c r="T19" s="8">
        <f t="shared" ref="T19:T25" si="113">IF(S19="За",1,0)</f>
        <v>1</v>
      </c>
      <c r="U19" s="8">
        <f t="shared" ref="U19:U25" si="114">IF(S19="Проти",1,0)</f>
        <v>0</v>
      </c>
      <c r="V19" s="8">
        <f t="shared" ref="V19:V25" si="115">IF(S19="Утримався",1,0)</f>
        <v>0</v>
      </c>
      <c r="W19" s="4" t="s">
        <v>45</v>
      </c>
      <c r="X19" s="8">
        <f t="shared" ref="X19:X25" si="116">IF(W19="За",1,0)</f>
        <v>0</v>
      </c>
      <c r="Y19" s="8">
        <f t="shared" ref="Y19:Y25" si="117">IF(W19="Проти",1,0)</f>
        <v>0</v>
      </c>
      <c r="Z19" s="8">
        <f t="shared" ref="Z19:Z25" si="118">IF(W19="Утримався",1,0)</f>
        <v>0</v>
      </c>
      <c r="AA19" s="4" t="s">
        <v>44</v>
      </c>
      <c r="AB19" s="8">
        <f t="shared" ref="AB19:AB25" si="119">IF(AA19="За",1,0)</f>
        <v>1</v>
      </c>
      <c r="AC19" s="8">
        <f t="shared" ref="AC19:AC25" si="120">IF(AA19="Проти",1,0)</f>
        <v>0</v>
      </c>
      <c r="AD19" s="8">
        <f t="shared" ref="AD19:AD25" si="121">IF(AA19="Утримався",1,0)</f>
        <v>0</v>
      </c>
      <c r="AE19" s="4" t="s">
        <v>44</v>
      </c>
      <c r="AF19" s="8">
        <f t="shared" ref="AF19:AF25" si="122">IF(AE19="За",1,0)</f>
        <v>1</v>
      </c>
      <c r="AG19" s="8">
        <f t="shared" ref="AG19:AG25" si="123">IF(AE19="Проти",1,0)</f>
        <v>0</v>
      </c>
      <c r="AH19" s="8">
        <f t="shared" ref="AH19:AH25" si="124">IF(AE19="Утримався",1,0)</f>
        <v>0</v>
      </c>
      <c r="AI19" s="4" t="s">
        <v>44</v>
      </c>
      <c r="AJ19" s="8">
        <f t="shared" ref="AJ19:AJ25" si="125">IF(AI19="За",1,0)</f>
        <v>1</v>
      </c>
      <c r="AK19" s="8">
        <f t="shared" ref="AK19:AK25" si="126">IF(AI19="Проти",1,0)</f>
        <v>0</v>
      </c>
      <c r="AL19" s="8">
        <f t="shared" ref="AL19:AL25" si="127">IF(AI19="Утримався",1,0)</f>
        <v>0</v>
      </c>
      <c r="AM19" s="4" t="s">
        <v>44</v>
      </c>
      <c r="AN19" s="8">
        <f t="shared" ref="AN19:AN25" si="128">IF(AM19="За",1,0)</f>
        <v>1</v>
      </c>
      <c r="AO19" s="8">
        <f t="shared" ref="AO19:AO25" si="129">IF(AM19="Проти",1,0)</f>
        <v>0</v>
      </c>
      <c r="AP19" s="8">
        <f t="shared" ref="AP19:AP25" si="130">IF(AM19="Утримався",1,0)</f>
        <v>0</v>
      </c>
      <c r="AQ19" s="4" t="s">
        <v>44</v>
      </c>
      <c r="AR19" s="8">
        <f t="shared" ref="AR19:AR25" si="131">IF(AQ19="За",1,0)</f>
        <v>1</v>
      </c>
      <c r="AS19" s="8">
        <f t="shared" ref="AS19:AS25" si="132">IF(AQ19="Проти",1,0)</f>
        <v>0</v>
      </c>
      <c r="AT19" s="8">
        <f t="shared" ref="AT19:AT25" si="133">IF(AQ19="Утримався",1,0)</f>
        <v>0</v>
      </c>
      <c r="AU19" s="4" t="s">
        <v>44</v>
      </c>
      <c r="AV19" s="8">
        <f t="shared" ref="AV19:AV25" si="134">IF(AU19="За",1,0)</f>
        <v>1</v>
      </c>
      <c r="AW19" s="8">
        <f t="shared" ref="AW19:AW25" si="135">IF(AU19="Проти",1,0)</f>
        <v>0</v>
      </c>
      <c r="AX19" s="8">
        <f t="shared" ref="AX19:AX25" si="136">IF(AU19="Утримався",1,0)</f>
        <v>0</v>
      </c>
      <c r="AY19" s="22" t="s">
        <v>44</v>
      </c>
      <c r="AZ19" s="8">
        <f t="shared" ref="AZ19:AZ25" si="137">IF(AY19="За",1,0)</f>
        <v>1</v>
      </c>
      <c r="BA19" s="8">
        <f t="shared" ref="BA19:BA25" si="138">IF(AY19="Проти",1,0)</f>
        <v>0</v>
      </c>
      <c r="BB19" s="8">
        <f t="shared" ref="BB19:BB25" si="139">IF(AY19="Утримався",1,0)</f>
        <v>0</v>
      </c>
      <c r="BC19" s="22" t="s">
        <v>45</v>
      </c>
      <c r="BD19" s="8">
        <f t="shared" ref="BD19:BD25" si="140">IF(BC19="За",1,0)</f>
        <v>0</v>
      </c>
      <c r="BE19" s="8">
        <f t="shared" ref="BE19:BE25" si="141">IF(BC19="Проти",1,0)</f>
        <v>0</v>
      </c>
      <c r="BF19" s="8">
        <f t="shared" ref="BF19:BF25" si="142">IF(BC19="Утримався",1,0)</f>
        <v>0</v>
      </c>
      <c r="BG19" s="22" t="s">
        <v>44</v>
      </c>
      <c r="BH19" s="8">
        <f t="shared" ref="BH19:BH25" si="143">IF(BG19="За",1,0)</f>
        <v>1</v>
      </c>
      <c r="BI19" s="8">
        <f t="shared" ref="BI19:BI25" si="144">IF(BG19="Проти",1,0)</f>
        <v>0</v>
      </c>
      <c r="BJ19" s="8">
        <f t="shared" ref="BJ19:BJ25" si="145">IF(BG19="Утримався",1,0)</f>
        <v>0</v>
      </c>
      <c r="BK19" s="4" t="s">
        <v>44</v>
      </c>
      <c r="BL19" s="8">
        <f t="shared" ref="BL19:BL25" si="146">IF(BK19="За",1,0)</f>
        <v>1</v>
      </c>
      <c r="BM19" s="8">
        <f t="shared" ref="BM19:BM25" si="147">IF(BK19="Проти",1,0)</f>
        <v>0</v>
      </c>
      <c r="BN19" s="8">
        <f t="shared" ref="BN19:BN25" si="148">IF(BK19="Утримався",1,0)</f>
        <v>0</v>
      </c>
      <c r="BO19" s="22" t="s">
        <v>45</v>
      </c>
      <c r="BP19" s="8">
        <f t="shared" ref="BP19:BP25" si="149">IF(BO19="За",1,0)</f>
        <v>0</v>
      </c>
      <c r="BQ19" s="8">
        <f t="shared" ref="BQ19:BQ25" si="150">IF(BO19="Проти",1,0)</f>
        <v>0</v>
      </c>
      <c r="BR19" s="8">
        <f t="shared" ref="BR19:BR25" si="151">IF(BO19="Утримався",1,0)</f>
        <v>0</v>
      </c>
      <c r="BS19" s="4" t="s">
        <v>45</v>
      </c>
      <c r="BT19" s="8">
        <f t="shared" ref="BT19:BT25" si="152">IF(BS19="За",1,0)</f>
        <v>0</v>
      </c>
      <c r="BU19" s="8">
        <f t="shared" ref="BU19:BU25" si="153">IF(BS19="Проти",1,0)</f>
        <v>0</v>
      </c>
      <c r="BV19" s="8">
        <f t="shared" ref="BV19:BV25" si="154">IF(BS19="Утримався",1,0)</f>
        <v>0</v>
      </c>
      <c r="BW19" s="4" t="s">
        <v>44</v>
      </c>
      <c r="BX19" s="8">
        <f t="shared" ref="BX19:BX25" si="155">IF(BW19="За",1,0)</f>
        <v>1</v>
      </c>
      <c r="BY19" s="8">
        <f t="shared" ref="BY19:BY25" si="156">IF(BW19="Проти",1,0)</f>
        <v>0</v>
      </c>
      <c r="BZ19" s="8">
        <f t="shared" ref="BZ19:BZ25" si="157">IF(BW19="Утримався",1,0)</f>
        <v>0</v>
      </c>
      <c r="CA19" s="22" t="s">
        <v>44</v>
      </c>
      <c r="CB19" s="8">
        <f t="shared" ref="CB19:CB25" si="158">IF(CA19="За",1,0)</f>
        <v>1</v>
      </c>
      <c r="CC19" s="8">
        <f t="shared" ref="CC19:CC25" si="159">IF(CA19="Проти",1,0)</f>
        <v>0</v>
      </c>
      <c r="CD19" s="8">
        <f t="shared" ref="CD19:CD25" si="160">IF(CA19="Утримався",1,0)</f>
        <v>0</v>
      </c>
      <c r="CE19" s="22" t="s">
        <v>45</v>
      </c>
      <c r="CF19" s="8">
        <f t="shared" ref="CF19:CF25" si="161">IF(CE19="За",1,0)</f>
        <v>0</v>
      </c>
      <c r="CG19" s="8">
        <f t="shared" ref="CG19:CG25" si="162">IF(CE19="Проти",1,0)</f>
        <v>0</v>
      </c>
      <c r="CH19" s="8">
        <f t="shared" ref="CH19:CH25" si="163">IF(CE19="Утримався",1,0)</f>
        <v>0</v>
      </c>
      <c r="CI19" s="21" t="s">
        <v>44</v>
      </c>
      <c r="CJ19" s="8">
        <f t="shared" ref="CJ19:CJ25" si="164">IF(CI19="За",1,0)</f>
        <v>1</v>
      </c>
      <c r="CK19" s="8">
        <f t="shared" ref="CK19:CK25" si="165">IF(CI19="Проти",1,0)</f>
        <v>0</v>
      </c>
      <c r="CL19" s="8">
        <f t="shared" ref="CL19:CL25" si="166">IF(CI19="Утримався",1,0)</f>
        <v>0</v>
      </c>
      <c r="CM19" s="9" t="s">
        <v>44</v>
      </c>
      <c r="CN19" s="8">
        <f t="shared" ref="CN19:CN25" si="167">IF(CM19="За",1,0)</f>
        <v>1</v>
      </c>
      <c r="CO19" s="8">
        <f t="shared" ref="CO19:CO25" si="168">IF(CM19="Проти",1,0)</f>
        <v>0</v>
      </c>
      <c r="CP19" s="8">
        <f t="shared" ref="CP19:CP25" si="169">IF(CM19="Утримався",1,0)</f>
        <v>0</v>
      </c>
      <c r="CQ19" s="22" t="s">
        <v>45</v>
      </c>
      <c r="CR19" s="8">
        <f t="shared" ref="CR19:CR25" si="170">IF(CQ19="За",1,0)</f>
        <v>0</v>
      </c>
      <c r="CS19" s="8">
        <f t="shared" ref="CS19:CS25" si="171">IF(CQ19="Проти",1,0)</f>
        <v>0</v>
      </c>
      <c r="CT19" s="8">
        <f t="shared" ref="CT19:CT25" si="172">IF(CQ19="Утримався",1,0)</f>
        <v>0</v>
      </c>
      <c r="CU19" s="4" t="s">
        <v>44</v>
      </c>
      <c r="CV19" s="8">
        <f t="shared" ref="CV19:CV25" si="173">IF(CU19="За",1,0)</f>
        <v>1</v>
      </c>
      <c r="CW19" s="8">
        <f t="shared" ref="CW19:CW25" si="174">IF(CU19="Проти",1,0)</f>
        <v>0</v>
      </c>
      <c r="CX19" s="8">
        <f t="shared" ref="CX19:CX25" si="175">IF(CU19="Утримався",1,0)</f>
        <v>0</v>
      </c>
      <c r="CY19" s="4" t="s">
        <v>44</v>
      </c>
      <c r="CZ19" s="8">
        <f t="shared" ref="CZ19:CZ25" si="176">IF(CY19="За",1,0)</f>
        <v>1</v>
      </c>
      <c r="DA19" s="8">
        <f t="shared" ref="DA19:DA25" si="177">IF(CY19="Проти",1,0)</f>
        <v>0</v>
      </c>
      <c r="DB19" s="8">
        <f t="shared" ref="DB19:DB25" si="178">IF(CY19="Утримався",1,0)</f>
        <v>0</v>
      </c>
      <c r="DC19" s="4" t="s">
        <v>44</v>
      </c>
      <c r="DD19" s="8">
        <f t="shared" ref="DD19:DD25" si="179">IF(DC19="За",1,0)</f>
        <v>1</v>
      </c>
      <c r="DE19" s="8">
        <f t="shared" ref="DE19:DE25" si="180">IF(DC19="Проти",1,0)</f>
        <v>0</v>
      </c>
      <c r="DF19" s="8">
        <f t="shared" ref="DF19:DF25" si="181">IF(DC19="Утримався",1,0)</f>
        <v>0</v>
      </c>
      <c r="DG19" s="4" t="s">
        <v>44</v>
      </c>
      <c r="DH19" s="8">
        <f t="shared" ref="DH19:DH25" si="182">IF(DG19="За",1,0)</f>
        <v>1</v>
      </c>
      <c r="DI19" s="8">
        <f t="shared" ref="DI19:DI25" si="183">IF(DG19="Проти",1,0)</f>
        <v>0</v>
      </c>
      <c r="DJ19" s="8">
        <f t="shared" ref="DJ19:DJ25" si="184">IF(DG19="Утримався",1,0)</f>
        <v>0</v>
      </c>
      <c r="DK19" s="4" t="s">
        <v>44</v>
      </c>
      <c r="DL19" s="8">
        <f t="shared" ref="DL19:DL25" si="185">IF(DK19="За",1,0)</f>
        <v>1</v>
      </c>
      <c r="DM19" s="8">
        <f t="shared" ref="DM19:DM25" si="186">IF(DK19="Проти",1,0)</f>
        <v>0</v>
      </c>
      <c r="DN19" s="8">
        <f t="shared" ref="DN19:DN25" si="187">IF(DK19="Утримався",1,0)</f>
        <v>0</v>
      </c>
      <c r="DO19" s="4" t="s">
        <v>44</v>
      </c>
      <c r="DP19" s="8">
        <f t="shared" ref="DP19:DP25" si="188">IF(DO19="За",1,0)</f>
        <v>1</v>
      </c>
      <c r="DQ19" s="8">
        <f t="shared" ref="DQ19:DQ25" si="189">IF(DO19="Проти",1,0)</f>
        <v>0</v>
      </c>
      <c r="DR19" s="8">
        <f t="shared" ref="DR19:DR25" si="190">IF(DO19="Утримався",1,0)</f>
        <v>0</v>
      </c>
      <c r="DS19" s="22" t="s">
        <v>45</v>
      </c>
      <c r="DT19" s="8">
        <f t="shared" ref="DT19:DT25" si="191">IF(DS19="За",1,0)</f>
        <v>0</v>
      </c>
      <c r="DU19" s="8">
        <f t="shared" ref="DU19:DU25" si="192">IF(DS19="Проти",1,0)</f>
        <v>0</v>
      </c>
      <c r="DV19" s="8">
        <f t="shared" ref="DV19:DV25" si="193">IF(DS19="Утримався",1,0)</f>
        <v>0</v>
      </c>
      <c r="DW19" s="22" t="s">
        <v>44</v>
      </c>
      <c r="DX19" s="8">
        <f t="shared" ref="DX19:DX25" si="194">IF(DW19="За",1,0)</f>
        <v>1</v>
      </c>
      <c r="DY19" s="8">
        <f t="shared" ref="DY19:DY25" si="195">IF(DW19="Проти",1,0)</f>
        <v>0</v>
      </c>
      <c r="DZ19" s="8">
        <f t="shared" ref="DZ19:DZ25" si="196">IF(DW19="Утримався",1,0)</f>
        <v>0</v>
      </c>
      <c r="EA19" s="4" t="s">
        <v>44</v>
      </c>
      <c r="EB19" s="8">
        <f t="shared" ref="EB19:EB25" si="197">IF(EA19="За",1,0)</f>
        <v>1</v>
      </c>
      <c r="EC19" s="8">
        <f t="shared" ref="EC19:EC25" si="198">IF(EA19="Проти",1,0)</f>
        <v>0</v>
      </c>
      <c r="ED19" s="8">
        <f t="shared" ref="ED19:ED25" si="199">IF(EA19="Утримався",1,0)</f>
        <v>0</v>
      </c>
      <c r="EE19" s="22" t="s">
        <v>45</v>
      </c>
      <c r="EF19" s="8">
        <f t="shared" ref="EF19:EF25" si="200">IF(EE19="За",1,0)</f>
        <v>0</v>
      </c>
      <c r="EG19" s="8">
        <f t="shared" ref="EG19:EG25" si="201">IF(EE19="Проти",1,0)</f>
        <v>0</v>
      </c>
      <c r="EH19" s="8">
        <f t="shared" ref="EH19:EH25" si="202">IF(EE19="Утримався",1,0)</f>
        <v>0</v>
      </c>
      <c r="EI19" s="4" t="s">
        <v>44</v>
      </c>
      <c r="EJ19" s="8">
        <f t="shared" ref="EJ19:EJ25" si="203">IF(EI18="За",1,0)</f>
        <v>1</v>
      </c>
      <c r="EK19" s="8">
        <f t="shared" ref="EK19:EK25" si="204">IF(EI18="Проти",1,0)</f>
        <v>0</v>
      </c>
      <c r="EL19" s="8">
        <f t="shared" ref="EL19:EL25" si="205">IF(EI18="Утримався",1,0)</f>
        <v>0</v>
      </c>
      <c r="EM19" s="8">
        <f t="shared" ref="EM19:EM25" si="206">COUNTIF(C19:EI19,"за")</f>
        <v>25</v>
      </c>
      <c r="EN19" s="8">
        <f t="shared" ref="EN19:EN25" si="207">COUNTIF(C19:EI19,"проти")</f>
        <v>0</v>
      </c>
      <c r="EO19" s="8">
        <f t="shared" ref="EO19:EO25" si="208">COUNTIF(C19:EI19, "Утримався")</f>
        <v>0</v>
      </c>
      <c r="EP19" s="8">
        <f t="shared" ref="EP19:EP25" si="209">SUM(EO19,EN19,EM19)</f>
        <v>25</v>
      </c>
      <c r="EQ19" s="8" t="str">
        <f t="shared" ref="EQ19:EQ25" si="210">IF(EM19&gt;17,"Прийнято","Не прийнято")</f>
        <v>Прийнято</v>
      </c>
    </row>
    <row r="20" spans="1:148" ht="71.25" customHeight="1" thickBot="1">
      <c r="A20" s="34" t="s">
        <v>75</v>
      </c>
      <c r="B20" s="30" t="s">
        <v>76</v>
      </c>
      <c r="C20" s="4" t="s">
        <v>44</v>
      </c>
      <c r="D20" s="8">
        <f t="shared" si="104"/>
        <v>1</v>
      </c>
      <c r="E20" s="8">
        <f t="shared" si="105"/>
        <v>0</v>
      </c>
      <c r="F20" s="8">
        <f t="shared" si="106"/>
        <v>0</v>
      </c>
      <c r="G20" s="22" t="s">
        <v>44</v>
      </c>
      <c r="H20" s="8">
        <f t="shared" si="107"/>
        <v>1</v>
      </c>
      <c r="I20" s="8">
        <f t="shared" si="108"/>
        <v>0</v>
      </c>
      <c r="J20" s="8">
        <f t="shared" si="109"/>
        <v>0</v>
      </c>
      <c r="K20" s="22" t="s">
        <v>45</v>
      </c>
      <c r="L20" s="22" t="s">
        <v>45</v>
      </c>
      <c r="M20" s="22" t="s">
        <v>45</v>
      </c>
      <c r="N20" s="22" t="s">
        <v>45</v>
      </c>
      <c r="O20" s="22" t="s">
        <v>45</v>
      </c>
      <c r="P20" s="8">
        <f t="shared" si="110"/>
        <v>0</v>
      </c>
      <c r="Q20" s="8">
        <f t="shared" si="111"/>
        <v>0</v>
      </c>
      <c r="R20" s="8">
        <f t="shared" si="112"/>
        <v>0</v>
      </c>
      <c r="S20" s="4" t="s">
        <v>44</v>
      </c>
      <c r="T20" s="8">
        <f t="shared" si="113"/>
        <v>1</v>
      </c>
      <c r="U20" s="8">
        <f t="shared" si="114"/>
        <v>0</v>
      </c>
      <c r="V20" s="8">
        <f t="shared" si="115"/>
        <v>0</v>
      </c>
      <c r="W20" s="4" t="s">
        <v>45</v>
      </c>
      <c r="X20" s="8">
        <f t="shared" si="116"/>
        <v>0</v>
      </c>
      <c r="Y20" s="8">
        <f t="shared" si="117"/>
        <v>0</v>
      </c>
      <c r="Z20" s="8">
        <f t="shared" si="118"/>
        <v>0</v>
      </c>
      <c r="AA20" s="4" t="s">
        <v>44</v>
      </c>
      <c r="AB20" s="8">
        <f t="shared" si="119"/>
        <v>1</v>
      </c>
      <c r="AC20" s="8">
        <f t="shared" si="120"/>
        <v>0</v>
      </c>
      <c r="AD20" s="8">
        <f t="shared" si="121"/>
        <v>0</v>
      </c>
      <c r="AE20" s="4" t="s">
        <v>44</v>
      </c>
      <c r="AF20" s="8">
        <f t="shared" si="122"/>
        <v>1</v>
      </c>
      <c r="AG20" s="8">
        <f t="shared" si="123"/>
        <v>0</v>
      </c>
      <c r="AH20" s="8">
        <f t="shared" si="124"/>
        <v>0</v>
      </c>
      <c r="AI20" s="4" t="s">
        <v>44</v>
      </c>
      <c r="AJ20" s="8">
        <f t="shared" si="125"/>
        <v>1</v>
      </c>
      <c r="AK20" s="8">
        <f t="shared" si="126"/>
        <v>0</v>
      </c>
      <c r="AL20" s="8">
        <f t="shared" si="127"/>
        <v>0</v>
      </c>
      <c r="AM20" s="4" t="s">
        <v>44</v>
      </c>
      <c r="AN20" s="8">
        <f t="shared" si="128"/>
        <v>1</v>
      </c>
      <c r="AO20" s="8">
        <f t="shared" si="129"/>
        <v>0</v>
      </c>
      <c r="AP20" s="8">
        <f t="shared" si="130"/>
        <v>0</v>
      </c>
      <c r="AQ20" s="4" t="s">
        <v>44</v>
      </c>
      <c r="AR20" s="8">
        <f t="shared" si="131"/>
        <v>1</v>
      </c>
      <c r="AS20" s="8">
        <f t="shared" si="132"/>
        <v>0</v>
      </c>
      <c r="AT20" s="8">
        <f t="shared" si="133"/>
        <v>0</v>
      </c>
      <c r="AU20" s="4" t="s">
        <v>44</v>
      </c>
      <c r="AV20" s="8">
        <f t="shared" si="134"/>
        <v>1</v>
      </c>
      <c r="AW20" s="8">
        <f t="shared" si="135"/>
        <v>0</v>
      </c>
      <c r="AX20" s="8">
        <f t="shared" si="136"/>
        <v>0</v>
      </c>
      <c r="AY20" s="22" t="s">
        <v>44</v>
      </c>
      <c r="AZ20" s="8">
        <f t="shared" si="137"/>
        <v>1</v>
      </c>
      <c r="BA20" s="8">
        <f t="shared" si="138"/>
        <v>0</v>
      </c>
      <c r="BB20" s="8">
        <f t="shared" si="139"/>
        <v>0</v>
      </c>
      <c r="BC20" s="22" t="s">
        <v>45</v>
      </c>
      <c r="BD20" s="8">
        <f t="shared" si="140"/>
        <v>0</v>
      </c>
      <c r="BE20" s="8">
        <f t="shared" si="141"/>
        <v>0</v>
      </c>
      <c r="BF20" s="8">
        <f t="shared" si="142"/>
        <v>0</v>
      </c>
      <c r="BG20" s="22" t="s">
        <v>44</v>
      </c>
      <c r="BH20" s="8">
        <f t="shared" si="143"/>
        <v>1</v>
      </c>
      <c r="BI20" s="8">
        <f t="shared" si="144"/>
        <v>0</v>
      </c>
      <c r="BJ20" s="8">
        <f t="shared" si="145"/>
        <v>0</v>
      </c>
      <c r="BK20" s="4" t="s">
        <v>44</v>
      </c>
      <c r="BL20" s="8">
        <f t="shared" si="146"/>
        <v>1</v>
      </c>
      <c r="BM20" s="8">
        <f t="shared" si="147"/>
        <v>0</v>
      </c>
      <c r="BN20" s="8">
        <f t="shared" si="148"/>
        <v>0</v>
      </c>
      <c r="BO20" s="22" t="s">
        <v>45</v>
      </c>
      <c r="BP20" s="8">
        <f t="shared" si="149"/>
        <v>0</v>
      </c>
      <c r="BQ20" s="8">
        <f t="shared" si="150"/>
        <v>0</v>
      </c>
      <c r="BR20" s="8">
        <f t="shared" si="151"/>
        <v>0</v>
      </c>
      <c r="BS20" s="4" t="s">
        <v>45</v>
      </c>
      <c r="BT20" s="8">
        <f t="shared" si="152"/>
        <v>0</v>
      </c>
      <c r="BU20" s="8">
        <f t="shared" si="153"/>
        <v>0</v>
      </c>
      <c r="BV20" s="8">
        <f t="shared" si="154"/>
        <v>0</v>
      </c>
      <c r="BW20" s="4" t="s">
        <v>44</v>
      </c>
      <c r="BX20" s="8">
        <f t="shared" si="155"/>
        <v>1</v>
      </c>
      <c r="BY20" s="8">
        <f t="shared" si="156"/>
        <v>0</v>
      </c>
      <c r="BZ20" s="8">
        <f t="shared" si="157"/>
        <v>0</v>
      </c>
      <c r="CA20" s="22" t="s">
        <v>44</v>
      </c>
      <c r="CB20" s="8">
        <f t="shared" si="158"/>
        <v>1</v>
      </c>
      <c r="CC20" s="8">
        <f t="shared" si="159"/>
        <v>0</v>
      </c>
      <c r="CD20" s="8">
        <f t="shared" si="160"/>
        <v>0</v>
      </c>
      <c r="CE20" s="22" t="s">
        <v>45</v>
      </c>
      <c r="CF20" s="8">
        <f t="shared" si="161"/>
        <v>0</v>
      </c>
      <c r="CG20" s="8">
        <f t="shared" si="162"/>
        <v>0</v>
      </c>
      <c r="CH20" s="8">
        <f t="shared" si="163"/>
        <v>0</v>
      </c>
      <c r="CI20" s="21" t="s">
        <v>44</v>
      </c>
      <c r="CJ20" s="8">
        <f t="shared" si="164"/>
        <v>1</v>
      </c>
      <c r="CK20" s="8">
        <f t="shared" si="165"/>
        <v>0</v>
      </c>
      <c r="CL20" s="8">
        <f t="shared" si="166"/>
        <v>0</v>
      </c>
      <c r="CM20" s="9" t="s">
        <v>44</v>
      </c>
      <c r="CN20" s="8">
        <f t="shared" si="167"/>
        <v>1</v>
      </c>
      <c r="CO20" s="8">
        <f t="shared" si="168"/>
        <v>0</v>
      </c>
      <c r="CP20" s="8">
        <f t="shared" si="169"/>
        <v>0</v>
      </c>
      <c r="CQ20" s="22" t="s">
        <v>45</v>
      </c>
      <c r="CR20" s="8">
        <f t="shared" si="170"/>
        <v>0</v>
      </c>
      <c r="CS20" s="8">
        <f t="shared" si="171"/>
        <v>0</v>
      </c>
      <c r="CT20" s="8">
        <f t="shared" si="172"/>
        <v>0</v>
      </c>
      <c r="CU20" s="4" t="s">
        <v>44</v>
      </c>
      <c r="CV20" s="8">
        <f t="shared" si="173"/>
        <v>1</v>
      </c>
      <c r="CW20" s="8">
        <f t="shared" si="174"/>
        <v>0</v>
      </c>
      <c r="CX20" s="8">
        <f t="shared" si="175"/>
        <v>0</v>
      </c>
      <c r="CY20" s="4" t="s">
        <v>44</v>
      </c>
      <c r="CZ20" s="8">
        <f t="shared" si="176"/>
        <v>1</v>
      </c>
      <c r="DA20" s="8">
        <f t="shared" si="177"/>
        <v>0</v>
      </c>
      <c r="DB20" s="8">
        <f t="shared" si="178"/>
        <v>0</v>
      </c>
      <c r="DC20" s="4" t="s">
        <v>44</v>
      </c>
      <c r="DD20" s="8">
        <f t="shared" si="179"/>
        <v>1</v>
      </c>
      <c r="DE20" s="8">
        <f t="shared" si="180"/>
        <v>0</v>
      </c>
      <c r="DF20" s="8">
        <f t="shared" si="181"/>
        <v>0</v>
      </c>
      <c r="DG20" s="4" t="s">
        <v>44</v>
      </c>
      <c r="DH20" s="8">
        <f t="shared" si="182"/>
        <v>1</v>
      </c>
      <c r="DI20" s="8">
        <f t="shared" si="183"/>
        <v>0</v>
      </c>
      <c r="DJ20" s="8">
        <f t="shared" si="184"/>
        <v>0</v>
      </c>
      <c r="DK20" s="4" t="s">
        <v>44</v>
      </c>
      <c r="DL20" s="8">
        <f t="shared" si="185"/>
        <v>1</v>
      </c>
      <c r="DM20" s="8">
        <f t="shared" si="186"/>
        <v>0</v>
      </c>
      <c r="DN20" s="8">
        <f t="shared" si="187"/>
        <v>0</v>
      </c>
      <c r="DO20" s="4" t="s">
        <v>44</v>
      </c>
      <c r="DP20" s="8">
        <f t="shared" si="188"/>
        <v>1</v>
      </c>
      <c r="DQ20" s="8">
        <f t="shared" si="189"/>
        <v>0</v>
      </c>
      <c r="DR20" s="8">
        <f t="shared" si="190"/>
        <v>0</v>
      </c>
      <c r="DS20" s="22" t="s">
        <v>45</v>
      </c>
      <c r="DT20" s="8">
        <f t="shared" si="191"/>
        <v>0</v>
      </c>
      <c r="DU20" s="8">
        <f t="shared" si="192"/>
        <v>0</v>
      </c>
      <c r="DV20" s="8">
        <f t="shared" si="193"/>
        <v>0</v>
      </c>
      <c r="DW20" s="22" t="s">
        <v>44</v>
      </c>
      <c r="DX20" s="8">
        <f t="shared" si="194"/>
        <v>1</v>
      </c>
      <c r="DY20" s="8">
        <f t="shared" si="195"/>
        <v>0</v>
      </c>
      <c r="DZ20" s="8">
        <f t="shared" si="196"/>
        <v>0</v>
      </c>
      <c r="EA20" s="4" t="s">
        <v>44</v>
      </c>
      <c r="EB20" s="8">
        <f t="shared" si="197"/>
        <v>1</v>
      </c>
      <c r="EC20" s="8">
        <f t="shared" si="198"/>
        <v>0</v>
      </c>
      <c r="ED20" s="8">
        <f t="shared" si="199"/>
        <v>0</v>
      </c>
      <c r="EE20" s="22" t="s">
        <v>45</v>
      </c>
      <c r="EF20" s="8">
        <f t="shared" si="200"/>
        <v>0</v>
      </c>
      <c r="EG20" s="8">
        <f t="shared" si="201"/>
        <v>0</v>
      </c>
      <c r="EH20" s="8">
        <f t="shared" si="202"/>
        <v>0</v>
      </c>
      <c r="EI20" s="4" t="s">
        <v>44</v>
      </c>
      <c r="EJ20" s="8">
        <f t="shared" si="203"/>
        <v>1</v>
      </c>
      <c r="EK20" s="8">
        <f t="shared" si="204"/>
        <v>0</v>
      </c>
      <c r="EL20" s="8">
        <f t="shared" si="205"/>
        <v>0</v>
      </c>
      <c r="EM20" s="8">
        <f t="shared" si="206"/>
        <v>25</v>
      </c>
      <c r="EN20" s="8">
        <f t="shared" si="207"/>
        <v>0</v>
      </c>
      <c r="EO20" s="8">
        <f t="shared" si="208"/>
        <v>0</v>
      </c>
      <c r="EP20" s="8">
        <f t="shared" si="209"/>
        <v>25</v>
      </c>
      <c r="EQ20" s="8" t="str">
        <f t="shared" si="210"/>
        <v>Прийнято</v>
      </c>
    </row>
    <row r="21" spans="1:148" ht="81" customHeight="1" thickBot="1">
      <c r="A21" s="34" t="s">
        <v>77</v>
      </c>
      <c r="B21" s="30" t="s">
        <v>78</v>
      </c>
      <c r="C21" s="4" t="s">
        <v>44</v>
      </c>
      <c r="D21" s="8">
        <f t="shared" si="104"/>
        <v>1</v>
      </c>
      <c r="E21" s="8">
        <f t="shared" si="105"/>
        <v>0</v>
      </c>
      <c r="F21" s="8">
        <f t="shared" si="106"/>
        <v>0</v>
      </c>
      <c r="G21" s="22" t="s">
        <v>44</v>
      </c>
      <c r="H21" s="8">
        <f t="shared" si="107"/>
        <v>1</v>
      </c>
      <c r="I21" s="8">
        <f t="shared" si="108"/>
        <v>0</v>
      </c>
      <c r="J21" s="8">
        <f t="shared" si="109"/>
        <v>0</v>
      </c>
      <c r="K21" s="22" t="s">
        <v>45</v>
      </c>
      <c r="L21" s="22" t="s">
        <v>45</v>
      </c>
      <c r="M21" s="22" t="s">
        <v>45</v>
      </c>
      <c r="N21" s="22" t="s">
        <v>45</v>
      </c>
      <c r="O21" s="22" t="s">
        <v>45</v>
      </c>
      <c r="P21" s="8">
        <f t="shared" si="110"/>
        <v>0</v>
      </c>
      <c r="Q21" s="8">
        <f t="shared" si="111"/>
        <v>0</v>
      </c>
      <c r="R21" s="8">
        <f t="shared" si="112"/>
        <v>0</v>
      </c>
      <c r="S21" s="4" t="s">
        <v>44</v>
      </c>
      <c r="T21" s="8">
        <f t="shared" si="113"/>
        <v>1</v>
      </c>
      <c r="U21" s="8">
        <f t="shared" si="114"/>
        <v>0</v>
      </c>
      <c r="V21" s="8">
        <f t="shared" si="115"/>
        <v>0</v>
      </c>
      <c r="W21" s="4" t="s">
        <v>45</v>
      </c>
      <c r="X21" s="8">
        <f t="shared" si="116"/>
        <v>0</v>
      </c>
      <c r="Y21" s="8">
        <f t="shared" si="117"/>
        <v>0</v>
      </c>
      <c r="Z21" s="8">
        <f t="shared" si="118"/>
        <v>0</v>
      </c>
      <c r="AA21" s="4" t="s">
        <v>44</v>
      </c>
      <c r="AB21" s="8">
        <f t="shared" si="119"/>
        <v>1</v>
      </c>
      <c r="AC21" s="8">
        <f t="shared" si="120"/>
        <v>0</v>
      </c>
      <c r="AD21" s="8">
        <f t="shared" si="121"/>
        <v>0</v>
      </c>
      <c r="AE21" s="4" t="s">
        <v>44</v>
      </c>
      <c r="AF21" s="8">
        <f t="shared" si="122"/>
        <v>1</v>
      </c>
      <c r="AG21" s="8">
        <f t="shared" si="123"/>
        <v>0</v>
      </c>
      <c r="AH21" s="8">
        <f t="shared" si="124"/>
        <v>0</v>
      </c>
      <c r="AI21" s="4" t="s">
        <v>44</v>
      </c>
      <c r="AJ21" s="8">
        <f t="shared" si="125"/>
        <v>1</v>
      </c>
      <c r="AK21" s="8">
        <f t="shared" si="126"/>
        <v>0</v>
      </c>
      <c r="AL21" s="8">
        <f t="shared" si="127"/>
        <v>0</v>
      </c>
      <c r="AM21" s="4" t="s">
        <v>44</v>
      </c>
      <c r="AN21" s="8">
        <f t="shared" si="128"/>
        <v>1</v>
      </c>
      <c r="AO21" s="8">
        <f t="shared" si="129"/>
        <v>0</v>
      </c>
      <c r="AP21" s="8">
        <f t="shared" si="130"/>
        <v>0</v>
      </c>
      <c r="AQ21" s="4" t="s">
        <v>44</v>
      </c>
      <c r="AR21" s="8">
        <f t="shared" si="131"/>
        <v>1</v>
      </c>
      <c r="AS21" s="8">
        <f t="shared" si="132"/>
        <v>0</v>
      </c>
      <c r="AT21" s="8">
        <f t="shared" si="133"/>
        <v>0</v>
      </c>
      <c r="AU21" s="4" t="s">
        <v>44</v>
      </c>
      <c r="AV21" s="8">
        <f t="shared" si="134"/>
        <v>1</v>
      </c>
      <c r="AW21" s="8">
        <f t="shared" si="135"/>
        <v>0</v>
      </c>
      <c r="AX21" s="8">
        <f t="shared" si="136"/>
        <v>0</v>
      </c>
      <c r="AY21" s="22" t="s">
        <v>44</v>
      </c>
      <c r="AZ21" s="8">
        <f t="shared" si="137"/>
        <v>1</v>
      </c>
      <c r="BA21" s="8">
        <f t="shared" si="138"/>
        <v>0</v>
      </c>
      <c r="BB21" s="8">
        <f t="shared" si="139"/>
        <v>0</v>
      </c>
      <c r="BC21" s="22" t="s">
        <v>45</v>
      </c>
      <c r="BD21" s="8">
        <f t="shared" si="140"/>
        <v>0</v>
      </c>
      <c r="BE21" s="8">
        <f t="shared" si="141"/>
        <v>0</v>
      </c>
      <c r="BF21" s="8">
        <f t="shared" si="142"/>
        <v>0</v>
      </c>
      <c r="BG21" s="22" t="s">
        <v>44</v>
      </c>
      <c r="BH21" s="8">
        <f t="shared" si="143"/>
        <v>1</v>
      </c>
      <c r="BI21" s="8">
        <f t="shared" si="144"/>
        <v>0</v>
      </c>
      <c r="BJ21" s="8">
        <f t="shared" si="145"/>
        <v>0</v>
      </c>
      <c r="BK21" s="4" t="s">
        <v>44</v>
      </c>
      <c r="BL21" s="8">
        <f t="shared" si="146"/>
        <v>1</v>
      </c>
      <c r="BM21" s="8">
        <f t="shared" si="147"/>
        <v>0</v>
      </c>
      <c r="BN21" s="8">
        <f t="shared" si="148"/>
        <v>0</v>
      </c>
      <c r="BO21" s="22" t="s">
        <v>45</v>
      </c>
      <c r="BP21" s="8">
        <f t="shared" si="149"/>
        <v>0</v>
      </c>
      <c r="BQ21" s="8">
        <f t="shared" si="150"/>
        <v>0</v>
      </c>
      <c r="BR21" s="8">
        <f t="shared" si="151"/>
        <v>0</v>
      </c>
      <c r="BS21" s="4" t="s">
        <v>45</v>
      </c>
      <c r="BT21" s="8">
        <f t="shared" si="152"/>
        <v>0</v>
      </c>
      <c r="BU21" s="8">
        <f t="shared" si="153"/>
        <v>0</v>
      </c>
      <c r="BV21" s="8">
        <f t="shared" si="154"/>
        <v>0</v>
      </c>
      <c r="BW21" s="4" t="s">
        <v>44</v>
      </c>
      <c r="BX21" s="8">
        <f t="shared" si="155"/>
        <v>1</v>
      </c>
      <c r="BY21" s="8">
        <f t="shared" si="156"/>
        <v>0</v>
      </c>
      <c r="BZ21" s="8">
        <f t="shared" si="157"/>
        <v>0</v>
      </c>
      <c r="CA21" s="22" t="s">
        <v>44</v>
      </c>
      <c r="CB21" s="8">
        <f t="shared" si="158"/>
        <v>1</v>
      </c>
      <c r="CC21" s="8">
        <f t="shared" si="159"/>
        <v>0</v>
      </c>
      <c r="CD21" s="8">
        <f t="shared" si="160"/>
        <v>0</v>
      </c>
      <c r="CE21" s="22" t="s">
        <v>45</v>
      </c>
      <c r="CF21" s="8">
        <f t="shared" si="161"/>
        <v>0</v>
      </c>
      <c r="CG21" s="8">
        <f t="shared" si="162"/>
        <v>0</v>
      </c>
      <c r="CH21" s="8">
        <f t="shared" si="163"/>
        <v>0</v>
      </c>
      <c r="CI21" s="21" t="s">
        <v>44</v>
      </c>
      <c r="CJ21" s="8">
        <f t="shared" si="164"/>
        <v>1</v>
      </c>
      <c r="CK21" s="8">
        <f t="shared" si="165"/>
        <v>0</v>
      </c>
      <c r="CL21" s="8">
        <f t="shared" si="166"/>
        <v>0</v>
      </c>
      <c r="CM21" s="9" t="s">
        <v>44</v>
      </c>
      <c r="CN21" s="8">
        <f t="shared" si="167"/>
        <v>1</v>
      </c>
      <c r="CO21" s="8">
        <f t="shared" si="168"/>
        <v>0</v>
      </c>
      <c r="CP21" s="8">
        <f t="shared" si="169"/>
        <v>0</v>
      </c>
      <c r="CQ21" s="22" t="s">
        <v>45</v>
      </c>
      <c r="CR21" s="8">
        <f t="shared" si="170"/>
        <v>0</v>
      </c>
      <c r="CS21" s="8">
        <f t="shared" si="171"/>
        <v>0</v>
      </c>
      <c r="CT21" s="8">
        <f t="shared" si="172"/>
        <v>0</v>
      </c>
      <c r="CU21" s="4" t="s">
        <v>44</v>
      </c>
      <c r="CV21" s="8">
        <f t="shared" si="173"/>
        <v>1</v>
      </c>
      <c r="CW21" s="8">
        <f t="shared" si="174"/>
        <v>0</v>
      </c>
      <c r="CX21" s="8">
        <f t="shared" si="175"/>
        <v>0</v>
      </c>
      <c r="CY21" s="4" t="s">
        <v>44</v>
      </c>
      <c r="CZ21" s="8">
        <f t="shared" si="176"/>
        <v>1</v>
      </c>
      <c r="DA21" s="8">
        <f t="shared" si="177"/>
        <v>0</v>
      </c>
      <c r="DB21" s="8">
        <f t="shared" si="178"/>
        <v>0</v>
      </c>
      <c r="DC21" s="4" t="s">
        <v>44</v>
      </c>
      <c r="DD21" s="8">
        <f t="shared" si="179"/>
        <v>1</v>
      </c>
      <c r="DE21" s="8">
        <f t="shared" si="180"/>
        <v>0</v>
      </c>
      <c r="DF21" s="8">
        <f t="shared" si="181"/>
        <v>0</v>
      </c>
      <c r="DG21" s="4" t="s">
        <v>44</v>
      </c>
      <c r="DH21" s="8">
        <f t="shared" si="182"/>
        <v>1</v>
      </c>
      <c r="DI21" s="8">
        <f t="shared" si="183"/>
        <v>0</v>
      </c>
      <c r="DJ21" s="8">
        <f t="shared" si="184"/>
        <v>0</v>
      </c>
      <c r="DK21" s="4" t="s">
        <v>44</v>
      </c>
      <c r="DL21" s="8">
        <f t="shared" si="185"/>
        <v>1</v>
      </c>
      <c r="DM21" s="8">
        <f t="shared" si="186"/>
        <v>0</v>
      </c>
      <c r="DN21" s="8">
        <f t="shared" si="187"/>
        <v>0</v>
      </c>
      <c r="DO21" s="4" t="s">
        <v>44</v>
      </c>
      <c r="DP21" s="8">
        <f t="shared" si="188"/>
        <v>1</v>
      </c>
      <c r="DQ21" s="8">
        <f t="shared" si="189"/>
        <v>0</v>
      </c>
      <c r="DR21" s="8">
        <f t="shared" si="190"/>
        <v>0</v>
      </c>
      <c r="DS21" s="22" t="s">
        <v>45</v>
      </c>
      <c r="DT21" s="8">
        <f t="shared" si="191"/>
        <v>0</v>
      </c>
      <c r="DU21" s="8">
        <f t="shared" si="192"/>
        <v>0</v>
      </c>
      <c r="DV21" s="8">
        <f t="shared" si="193"/>
        <v>0</v>
      </c>
      <c r="DW21" s="22" t="s">
        <v>44</v>
      </c>
      <c r="DX21" s="8">
        <f t="shared" si="194"/>
        <v>1</v>
      </c>
      <c r="DY21" s="8">
        <f t="shared" si="195"/>
        <v>0</v>
      </c>
      <c r="DZ21" s="8">
        <f t="shared" si="196"/>
        <v>0</v>
      </c>
      <c r="EA21" s="4" t="s">
        <v>44</v>
      </c>
      <c r="EB21" s="8">
        <f t="shared" si="197"/>
        <v>1</v>
      </c>
      <c r="EC21" s="8">
        <f t="shared" si="198"/>
        <v>0</v>
      </c>
      <c r="ED21" s="8">
        <f t="shared" si="199"/>
        <v>0</v>
      </c>
      <c r="EE21" s="22" t="s">
        <v>45</v>
      </c>
      <c r="EF21" s="8">
        <f t="shared" si="200"/>
        <v>0</v>
      </c>
      <c r="EG21" s="8">
        <f t="shared" si="201"/>
        <v>0</v>
      </c>
      <c r="EH21" s="8">
        <f t="shared" si="202"/>
        <v>0</v>
      </c>
      <c r="EI21" s="4" t="s">
        <v>44</v>
      </c>
      <c r="EJ21" s="8">
        <f t="shared" si="203"/>
        <v>1</v>
      </c>
      <c r="EK21" s="8">
        <f t="shared" si="204"/>
        <v>0</v>
      </c>
      <c r="EL21" s="8">
        <f t="shared" si="205"/>
        <v>0</v>
      </c>
      <c r="EM21" s="8">
        <f t="shared" si="206"/>
        <v>25</v>
      </c>
      <c r="EN21" s="8">
        <f t="shared" si="207"/>
        <v>0</v>
      </c>
      <c r="EO21" s="8">
        <f t="shared" si="208"/>
        <v>0</v>
      </c>
      <c r="EP21" s="8">
        <f t="shared" si="209"/>
        <v>25</v>
      </c>
      <c r="EQ21" s="8" t="str">
        <f t="shared" si="210"/>
        <v>Прийнято</v>
      </c>
    </row>
    <row r="22" spans="1:148" ht="58.7" customHeight="1" thickBot="1">
      <c r="A22" s="34" t="s">
        <v>79</v>
      </c>
      <c r="B22" s="30" t="s">
        <v>80</v>
      </c>
      <c r="C22" s="4" t="s">
        <v>44</v>
      </c>
      <c r="D22" s="8">
        <f t="shared" si="104"/>
        <v>1</v>
      </c>
      <c r="E22" s="8">
        <f t="shared" si="105"/>
        <v>0</v>
      </c>
      <c r="F22" s="8">
        <f t="shared" si="106"/>
        <v>0</v>
      </c>
      <c r="G22" s="22" t="s">
        <v>44</v>
      </c>
      <c r="H22" s="8">
        <f t="shared" si="107"/>
        <v>1</v>
      </c>
      <c r="I22" s="8">
        <f t="shared" si="108"/>
        <v>0</v>
      </c>
      <c r="J22" s="8">
        <f t="shared" si="109"/>
        <v>0</v>
      </c>
      <c r="K22" s="22" t="s">
        <v>45</v>
      </c>
      <c r="L22" s="22" t="s">
        <v>45</v>
      </c>
      <c r="M22" s="22" t="s">
        <v>45</v>
      </c>
      <c r="N22" s="22" t="s">
        <v>45</v>
      </c>
      <c r="O22" s="22" t="s">
        <v>45</v>
      </c>
      <c r="P22" s="8">
        <f t="shared" si="110"/>
        <v>0</v>
      </c>
      <c r="Q22" s="8">
        <f t="shared" si="111"/>
        <v>0</v>
      </c>
      <c r="R22" s="8">
        <f t="shared" si="112"/>
        <v>0</v>
      </c>
      <c r="S22" s="4" t="s">
        <v>44</v>
      </c>
      <c r="T22" s="8">
        <f t="shared" si="113"/>
        <v>1</v>
      </c>
      <c r="U22" s="8">
        <f t="shared" si="114"/>
        <v>0</v>
      </c>
      <c r="V22" s="8">
        <f t="shared" si="115"/>
        <v>0</v>
      </c>
      <c r="W22" s="4" t="s">
        <v>45</v>
      </c>
      <c r="X22" s="8">
        <f t="shared" si="116"/>
        <v>0</v>
      </c>
      <c r="Y22" s="8">
        <f t="shared" si="117"/>
        <v>0</v>
      </c>
      <c r="Z22" s="8">
        <f t="shared" si="118"/>
        <v>0</v>
      </c>
      <c r="AA22" s="4" t="s">
        <v>44</v>
      </c>
      <c r="AB22" s="8">
        <f t="shared" si="119"/>
        <v>1</v>
      </c>
      <c r="AC22" s="8">
        <f t="shared" si="120"/>
        <v>0</v>
      </c>
      <c r="AD22" s="8">
        <f t="shared" si="121"/>
        <v>0</v>
      </c>
      <c r="AE22" s="4" t="s">
        <v>44</v>
      </c>
      <c r="AF22" s="8">
        <f t="shared" si="122"/>
        <v>1</v>
      </c>
      <c r="AG22" s="8">
        <f t="shared" si="123"/>
        <v>0</v>
      </c>
      <c r="AH22" s="8">
        <f t="shared" si="124"/>
        <v>0</v>
      </c>
      <c r="AI22" s="4" t="s">
        <v>44</v>
      </c>
      <c r="AJ22" s="8">
        <f t="shared" si="125"/>
        <v>1</v>
      </c>
      <c r="AK22" s="8">
        <f t="shared" si="126"/>
        <v>0</v>
      </c>
      <c r="AL22" s="8">
        <f t="shared" si="127"/>
        <v>0</v>
      </c>
      <c r="AM22" s="4" t="s">
        <v>44</v>
      </c>
      <c r="AN22" s="8">
        <f t="shared" si="128"/>
        <v>1</v>
      </c>
      <c r="AO22" s="8">
        <f t="shared" si="129"/>
        <v>0</v>
      </c>
      <c r="AP22" s="8">
        <f t="shared" si="130"/>
        <v>0</v>
      </c>
      <c r="AQ22" s="4" t="s">
        <v>44</v>
      </c>
      <c r="AR22" s="8">
        <f t="shared" si="131"/>
        <v>1</v>
      </c>
      <c r="AS22" s="8">
        <f t="shared" si="132"/>
        <v>0</v>
      </c>
      <c r="AT22" s="8">
        <f t="shared" si="133"/>
        <v>0</v>
      </c>
      <c r="AU22" s="4" t="s">
        <v>44</v>
      </c>
      <c r="AV22" s="8">
        <f t="shared" si="134"/>
        <v>1</v>
      </c>
      <c r="AW22" s="8">
        <f t="shared" si="135"/>
        <v>0</v>
      </c>
      <c r="AX22" s="8">
        <f t="shared" si="136"/>
        <v>0</v>
      </c>
      <c r="AY22" s="22" t="s">
        <v>44</v>
      </c>
      <c r="AZ22" s="8">
        <f t="shared" si="137"/>
        <v>1</v>
      </c>
      <c r="BA22" s="8">
        <f t="shared" si="138"/>
        <v>0</v>
      </c>
      <c r="BB22" s="8">
        <f t="shared" si="139"/>
        <v>0</v>
      </c>
      <c r="BC22" s="22" t="s">
        <v>45</v>
      </c>
      <c r="BD22" s="8">
        <f t="shared" si="140"/>
        <v>0</v>
      </c>
      <c r="BE22" s="8">
        <f t="shared" si="141"/>
        <v>0</v>
      </c>
      <c r="BF22" s="8">
        <f t="shared" si="142"/>
        <v>0</v>
      </c>
      <c r="BG22" s="22" t="s">
        <v>44</v>
      </c>
      <c r="BH22" s="8">
        <f t="shared" si="143"/>
        <v>1</v>
      </c>
      <c r="BI22" s="8">
        <f t="shared" si="144"/>
        <v>0</v>
      </c>
      <c r="BJ22" s="8">
        <f t="shared" si="145"/>
        <v>0</v>
      </c>
      <c r="BK22" s="4" t="s">
        <v>44</v>
      </c>
      <c r="BL22" s="8">
        <f t="shared" si="146"/>
        <v>1</v>
      </c>
      <c r="BM22" s="8">
        <f t="shared" si="147"/>
        <v>0</v>
      </c>
      <c r="BN22" s="8">
        <f t="shared" si="148"/>
        <v>0</v>
      </c>
      <c r="BO22" s="22" t="s">
        <v>45</v>
      </c>
      <c r="BP22" s="8">
        <f t="shared" si="149"/>
        <v>0</v>
      </c>
      <c r="BQ22" s="8">
        <f t="shared" si="150"/>
        <v>0</v>
      </c>
      <c r="BR22" s="8">
        <f t="shared" si="151"/>
        <v>0</v>
      </c>
      <c r="BS22" s="4" t="s">
        <v>45</v>
      </c>
      <c r="BT22" s="8">
        <f t="shared" si="152"/>
        <v>0</v>
      </c>
      <c r="BU22" s="8">
        <f t="shared" si="153"/>
        <v>0</v>
      </c>
      <c r="BV22" s="8">
        <f t="shared" si="154"/>
        <v>0</v>
      </c>
      <c r="BW22" s="4" t="s">
        <v>44</v>
      </c>
      <c r="BX22" s="8">
        <f t="shared" si="155"/>
        <v>1</v>
      </c>
      <c r="BY22" s="8">
        <f t="shared" si="156"/>
        <v>0</v>
      </c>
      <c r="BZ22" s="8">
        <f t="shared" si="157"/>
        <v>0</v>
      </c>
      <c r="CA22" s="22" t="s">
        <v>44</v>
      </c>
      <c r="CB22" s="8">
        <f t="shared" si="158"/>
        <v>1</v>
      </c>
      <c r="CC22" s="8">
        <f t="shared" si="159"/>
        <v>0</v>
      </c>
      <c r="CD22" s="8">
        <f t="shared" si="160"/>
        <v>0</v>
      </c>
      <c r="CE22" s="22" t="s">
        <v>45</v>
      </c>
      <c r="CF22" s="8">
        <f t="shared" si="161"/>
        <v>0</v>
      </c>
      <c r="CG22" s="8">
        <f t="shared" si="162"/>
        <v>0</v>
      </c>
      <c r="CH22" s="8">
        <f t="shared" si="163"/>
        <v>0</v>
      </c>
      <c r="CI22" s="21" t="s">
        <v>44</v>
      </c>
      <c r="CJ22" s="8">
        <f t="shared" si="164"/>
        <v>1</v>
      </c>
      <c r="CK22" s="8">
        <f t="shared" si="165"/>
        <v>0</v>
      </c>
      <c r="CL22" s="8">
        <f t="shared" si="166"/>
        <v>0</v>
      </c>
      <c r="CM22" s="9" t="s">
        <v>44</v>
      </c>
      <c r="CN22" s="8">
        <f t="shared" si="167"/>
        <v>1</v>
      </c>
      <c r="CO22" s="8">
        <f t="shared" si="168"/>
        <v>0</v>
      </c>
      <c r="CP22" s="8">
        <f t="shared" si="169"/>
        <v>0</v>
      </c>
      <c r="CQ22" s="22" t="s">
        <v>45</v>
      </c>
      <c r="CR22" s="8">
        <f t="shared" si="170"/>
        <v>0</v>
      </c>
      <c r="CS22" s="8">
        <f t="shared" si="171"/>
        <v>0</v>
      </c>
      <c r="CT22" s="8">
        <f t="shared" si="172"/>
        <v>0</v>
      </c>
      <c r="CU22" s="4" t="s">
        <v>44</v>
      </c>
      <c r="CV22" s="8">
        <f t="shared" si="173"/>
        <v>1</v>
      </c>
      <c r="CW22" s="8">
        <f t="shared" si="174"/>
        <v>0</v>
      </c>
      <c r="CX22" s="8">
        <f t="shared" si="175"/>
        <v>0</v>
      </c>
      <c r="CY22" s="4" t="s">
        <v>44</v>
      </c>
      <c r="CZ22" s="8">
        <f t="shared" si="176"/>
        <v>1</v>
      </c>
      <c r="DA22" s="8">
        <f t="shared" si="177"/>
        <v>0</v>
      </c>
      <c r="DB22" s="8">
        <f t="shared" si="178"/>
        <v>0</v>
      </c>
      <c r="DC22" s="4" t="s">
        <v>44</v>
      </c>
      <c r="DD22" s="8">
        <f t="shared" si="179"/>
        <v>1</v>
      </c>
      <c r="DE22" s="8">
        <f t="shared" si="180"/>
        <v>0</v>
      </c>
      <c r="DF22" s="8">
        <f t="shared" si="181"/>
        <v>0</v>
      </c>
      <c r="DG22" s="4" t="s">
        <v>44</v>
      </c>
      <c r="DH22" s="8">
        <f t="shared" si="182"/>
        <v>1</v>
      </c>
      <c r="DI22" s="8">
        <f t="shared" si="183"/>
        <v>0</v>
      </c>
      <c r="DJ22" s="8">
        <f t="shared" si="184"/>
        <v>0</v>
      </c>
      <c r="DK22" s="4" t="s">
        <v>44</v>
      </c>
      <c r="DL22" s="8">
        <f t="shared" si="185"/>
        <v>1</v>
      </c>
      <c r="DM22" s="8">
        <f t="shared" si="186"/>
        <v>0</v>
      </c>
      <c r="DN22" s="8">
        <f t="shared" si="187"/>
        <v>0</v>
      </c>
      <c r="DO22" s="4" t="s">
        <v>44</v>
      </c>
      <c r="DP22" s="8">
        <f t="shared" si="188"/>
        <v>1</v>
      </c>
      <c r="DQ22" s="8">
        <f t="shared" si="189"/>
        <v>0</v>
      </c>
      <c r="DR22" s="8">
        <f t="shared" si="190"/>
        <v>0</v>
      </c>
      <c r="DS22" s="22" t="s">
        <v>45</v>
      </c>
      <c r="DT22" s="8">
        <f t="shared" si="191"/>
        <v>0</v>
      </c>
      <c r="DU22" s="8">
        <f t="shared" si="192"/>
        <v>0</v>
      </c>
      <c r="DV22" s="8">
        <f t="shared" si="193"/>
        <v>0</v>
      </c>
      <c r="DW22" s="22" t="s">
        <v>44</v>
      </c>
      <c r="DX22" s="8">
        <f t="shared" si="194"/>
        <v>1</v>
      </c>
      <c r="DY22" s="8">
        <f t="shared" si="195"/>
        <v>0</v>
      </c>
      <c r="DZ22" s="8">
        <f t="shared" si="196"/>
        <v>0</v>
      </c>
      <c r="EA22" s="4" t="s">
        <v>44</v>
      </c>
      <c r="EB22" s="8">
        <f t="shared" si="197"/>
        <v>1</v>
      </c>
      <c r="EC22" s="8">
        <f t="shared" si="198"/>
        <v>0</v>
      </c>
      <c r="ED22" s="8">
        <f t="shared" si="199"/>
        <v>0</v>
      </c>
      <c r="EE22" s="22" t="s">
        <v>45</v>
      </c>
      <c r="EF22" s="8">
        <f t="shared" si="200"/>
        <v>0</v>
      </c>
      <c r="EG22" s="8">
        <f t="shared" si="201"/>
        <v>0</v>
      </c>
      <c r="EH22" s="8">
        <f t="shared" si="202"/>
        <v>0</v>
      </c>
      <c r="EI22" s="4" t="s">
        <v>44</v>
      </c>
      <c r="EJ22" s="8">
        <f t="shared" si="203"/>
        <v>1</v>
      </c>
      <c r="EK22" s="8">
        <f t="shared" si="204"/>
        <v>0</v>
      </c>
      <c r="EL22" s="8">
        <f t="shared" si="205"/>
        <v>0</v>
      </c>
      <c r="EM22" s="8">
        <f t="shared" si="206"/>
        <v>25</v>
      </c>
      <c r="EN22" s="8">
        <f t="shared" si="207"/>
        <v>0</v>
      </c>
      <c r="EO22" s="8">
        <f t="shared" si="208"/>
        <v>0</v>
      </c>
      <c r="EP22" s="8">
        <f t="shared" si="209"/>
        <v>25</v>
      </c>
      <c r="EQ22" s="8" t="str">
        <f t="shared" si="210"/>
        <v>Прийнято</v>
      </c>
    </row>
    <row r="23" spans="1:148" ht="55.7" customHeight="1" thickBot="1">
      <c r="A23" s="34" t="s">
        <v>81</v>
      </c>
      <c r="B23" s="30" t="s">
        <v>82</v>
      </c>
      <c r="C23" s="4" t="s">
        <v>44</v>
      </c>
      <c r="D23" s="8">
        <f t="shared" si="104"/>
        <v>1</v>
      </c>
      <c r="E23" s="8">
        <f t="shared" si="105"/>
        <v>0</v>
      </c>
      <c r="F23" s="8">
        <f t="shared" si="106"/>
        <v>0</v>
      </c>
      <c r="G23" s="22" t="s">
        <v>44</v>
      </c>
      <c r="H23" s="8">
        <f t="shared" si="107"/>
        <v>1</v>
      </c>
      <c r="I23" s="8">
        <f t="shared" si="108"/>
        <v>0</v>
      </c>
      <c r="J23" s="8">
        <f t="shared" si="109"/>
        <v>0</v>
      </c>
      <c r="K23" s="22" t="s">
        <v>45</v>
      </c>
      <c r="L23" s="22" t="s">
        <v>45</v>
      </c>
      <c r="M23" s="22" t="s">
        <v>45</v>
      </c>
      <c r="N23" s="22" t="s">
        <v>45</v>
      </c>
      <c r="O23" s="22" t="s">
        <v>45</v>
      </c>
      <c r="P23" s="8">
        <f t="shared" si="110"/>
        <v>0</v>
      </c>
      <c r="Q23" s="8">
        <f t="shared" si="111"/>
        <v>0</v>
      </c>
      <c r="R23" s="8">
        <f t="shared" si="112"/>
        <v>0</v>
      </c>
      <c r="S23" s="4" t="s">
        <v>44</v>
      </c>
      <c r="T23" s="8">
        <f t="shared" si="113"/>
        <v>1</v>
      </c>
      <c r="U23" s="8">
        <f t="shared" si="114"/>
        <v>0</v>
      </c>
      <c r="V23" s="8">
        <f t="shared" si="115"/>
        <v>0</v>
      </c>
      <c r="W23" s="4" t="s">
        <v>45</v>
      </c>
      <c r="X23" s="8">
        <f t="shared" si="116"/>
        <v>0</v>
      </c>
      <c r="Y23" s="8">
        <f t="shared" si="117"/>
        <v>0</v>
      </c>
      <c r="Z23" s="8">
        <f t="shared" si="118"/>
        <v>0</v>
      </c>
      <c r="AA23" s="4" t="s">
        <v>44</v>
      </c>
      <c r="AB23" s="8">
        <f t="shared" si="119"/>
        <v>1</v>
      </c>
      <c r="AC23" s="8">
        <f t="shared" si="120"/>
        <v>0</v>
      </c>
      <c r="AD23" s="8">
        <f t="shared" si="121"/>
        <v>0</v>
      </c>
      <c r="AE23" s="4" t="s">
        <v>44</v>
      </c>
      <c r="AF23" s="8">
        <f t="shared" si="122"/>
        <v>1</v>
      </c>
      <c r="AG23" s="8">
        <f t="shared" si="123"/>
        <v>0</v>
      </c>
      <c r="AH23" s="8">
        <f t="shared" si="124"/>
        <v>0</v>
      </c>
      <c r="AI23" s="4" t="s">
        <v>44</v>
      </c>
      <c r="AJ23" s="8">
        <f t="shared" si="125"/>
        <v>1</v>
      </c>
      <c r="AK23" s="8">
        <f t="shared" si="126"/>
        <v>0</v>
      </c>
      <c r="AL23" s="8">
        <f t="shared" si="127"/>
        <v>0</v>
      </c>
      <c r="AM23" s="4" t="s">
        <v>44</v>
      </c>
      <c r="AN23" s="8">
        <f t="shared" si="128"/>
        <v>1</v>
      </c>
      <c r="AO23" s="8">
        <f t="shared" si="129"/>
        <v>0</v>
      </c>
      <c r="AP23" s="8">
        <f t="shared" si="130"/>
        <v>0</v>
      </c>
      <c r="AQ23" s="4" t="s">
        <v>44</v>
      </c>
      <c r="AR23" s="8">
        <f t="shared" si="131"/>
        <v>1</v>
      </c>
      <c r="AS23" s="8">
        <f t="shared" si="132"/>
        <v>0</v>
      </c>
      <c r="AT23" s="8">
        <f t="shared" si="133"/>
        <v>0</v>
      </c>
      <c r="AU23" s="4" t="s">
        <v>44</v>
      </c>
      <c r="AV23" s="8">
        <f t="shared" si="134"/>
        <v>1</v>
      </c>
      <c r="AW23" s="8">
        <f t="shared" si="135"/>
        <v>0</v>
      </c>
      <c r="AX23" s="8">
        <f t="shared" si="136"/>
        <v>0</v>
      </c>
      <c r="AY23" s="22" t="s">
        <v>44</v>
      </c>
      <c r="AZ23" s="8">
        <f t="shared" si="137"/>
        <v>1</v>
      </c>
      <c r="BA23" s="8">
        <f t="shared" si="138"/>
        <v>0</v>
      </c>
      <c r="BB23" s="8">
        <f t="shared" si="139"/>
        <v>0</v>
      </c>
      <c r="BC23" s="22" t="s">
        <v>45</v>
      </c>
      <c r="BD23" s="8">
        <f t="shared" si="140"/>
        <v>0</v>
      </c>
      <c r="BE23" s="8">
        <f t="shared" si="141"/>
        <v>0</v>
      </c>
      <c r="BF23" s="8">
        <f t="shared" si="142"/>
        <v>0</v>
      </c>
      <c r="BG23" s="22" t="s">
        <v>44</v>
      </c>
      <c r="BH23" s="8">
        <f t="shared" si="143"/>
        <v>1</v>
      </c>
      <c r="BI23" s="8">
        <f t="shared" si="144"/>
        <v>0</v>
      </c>
      <c r="BJ23" s="8">
        <f t="shared" si="145"/>
        <v>0</v>
      </c>
      <c r="BK23" s="4" t="s">
        <v>44</v>
      </c>
      <c r="BL23" s="8">
        <f t="shared" si="146"/>
        <v>1</v>
      </c>
      <c r="BM23" s="8">
        <f t="shared" si="147"/>
        <v>0</v>
      </c>
      <c r="BN23" s="8">
        <f t="shared" si="148"/>
        <v>0</v>
      </c>
      <c r="BO23" s="22" t="s">
        <v>45</v>
      </c>
      <c r="BP23" s="8">
        <f t="shared" si="149"/>
        <v>0</v>
      </c>
      <c r="BQ23" s="8">
        <f t="shared" si="150"/>
        <v>0</v>
      </c>
      <c r="BR23" s="8">
        <f t="shared" si="151"/>
        <v>0</v>
      </c>
      <c r="BS23" s="4" t="s">
        <v>45</v>
      </c>
      <c r="BT23" s="8">
        <f t="shared" si="152"/>
        <v>0</v>
      </c>
      <c r="BU23" s="8">
        <f t="shared" si="153"/>
        <v>0</v>
      </c>
      <c r="BV23" s="8">
        <f t="shared" si="154"/>
        <v>0</v>
      </c>
      <c r="BW23" s="4" t="s">
        <v>44</v>
      </c>
      <c r="BX23" s="8">
        <f t="shared" si="155"/>
        <v>1</v>
      </c>
      <c r="BY23" s="8">
        <f t="shared" si="156"/>
        <v>0</v>
      </c>
      <c r="BZ23" s="8">
        <f t="shared" si="157"/>
        <v>0</v>
      </c>
      <c r="CA23" s="22" t="s">
        <v>44</v>
      </c>
      <c r="CB23" s="8">
        <f t="shared" si="158"/>
        <v>1</v>
      </c>
      <c r="CC23" s="8">
        <f t="shared" si="159"/>
        <v>0</v>
      </c>
      <c r="CD23" s="8">
        <f t="shared" si="160"/>
        <v>0</v>
      </c>
      <c r="CE23" s="22" t="s">
        <v>45</v>
      </c>
      <c r="CF23" s="8">
        <f t="shared" si="161"/>
        <v>0</v>
      </c>
      <c r="CG23" s="8">
        <f t="shared" si="162"/>
        <v>0</v>
      </c>
      <c r="CH23" s="8">
        <f t="shared" si="163"/>
        <v>0</v>
      </c>
      <c r="CI23" s="21" t="s">
        <v>44</v>
      </c>
      <c r="CJ23" s="8">
        <f t="shared" si="164"/>
        <v>1</v>
      </c>
      <c r="CK23" s="8">
        <f t="shared" si="165"/>
        <v>0</v>
      </c>
      <c r="CL23" s="8">
        <f t="shared" si="166"/>
        <v>0</v>
      </c>
      <c r="CM23" s="9" t="s">
        <v>44</v>
      </c>
      <c r="CN23" s="8">
        <f t="shared" si="167"/>
        <v>1</v>
      </c>
      <c r="CO23" s="8">
        <f t="shared" si="168"/>
        <v>0</v>
      </c>
      <c r="CP23" s="8">
        <f t="shared" si="169"/>
        <v>0</v>
      </c>
      <c r="CQ23" s="22" t="s">
        <v>45</v>
      </c>
      <c r="CR23" s="8">
        <f t="shared" si="170"/>
        <v>0</v>
      </c>
      <c r="CS23" s="8">
        <f t="shared" si="171"/>
        <v>0</v>
      </c>
      <c r="CT23" s="8">
        <f t="shared" si="172"/>
        <v>0</v>
      </c>
      <c r="CU23" s="4" t="s">
        <v>44</v>
      </c>
      <c r="CV23" s="8">
        <f t="shared" si="173"/>
        <v>1</v>
      </c>
      <c r="CW23" s="8">
        <f t="shared" si="174"/>
        <v>0</v>
      </c>
      <c r="CX23" s="8">
        <f t="shared" si="175"/>
        <v>0</v>
      </c>
      <c r="CY23" s="4" t="s">
        <v>44</v>
      </c>
      <c r="CZ23" s="8">
        <f t="shared" si="176"/>
        <v>1</v>
      </c>
      <c r="DA23" s="8">
        <f t="shared" si="177"/>
        <v>0</v>
      </c>
      <c r="DB23" s="8">
        <f t="shared" si="178"/>
        <v>0</v>
      </c>
      <c r="DC23" s="4" t="s">
        <v>44</v>
      </c>
      <c r="DD23" s="8">
        <f t="shared" si="179"/>
        <v>1</v>
      </c>
      <c r="DE23" s="8">
        <f t="shared" si="180"/>
        <v>0</v>
      </c>
      <c r="DF23" s="8">
        <f t="shared" si="181"/>
        <v>0</v>
      </c>
      <c r="DG23" s="4" t="s">
        <v>44</v>
      </c>
      <c r="DH23" s="8">
        <f t="shared" si="182"/>
        <v>1</v>
      </c>
      <c r="DI23" s="8">
        <f t="shared" si="183"/>
        <v>0</v>
      </c>
      <c r="DJ23" s="8">
        <f t="shared" si="184"/>
        <v>0</v>
      </c>
      <c r="DK23" s="4" t="s">
        <v>44</v>
      </c>
      <c r="DL23" s="8">
        <f t="shared" si="185"/>
        <v>1</v>
      </c>
      <c r="DM23" s="8">
        <f t="shared" si="186"/>
        <v>0</v>
      </c>
      <c r="DN23" s="8">
        <f t="shared" si="187"/>
        <v>0</v>
      </c>
      <c r="DO23" s="4" t="s">
        <v>44</v>
      </c>
      <c r="DP23" s="8">
        <f t="shared" si="188"/>
        <v>1</v>
      </c>
      <c r="DQ23" s="8">
        <f t="shared" si="189"/>
        <v>0</v>
      </c>
      <c r="DR23" s="8">
        <f t="shared" si="190"/>
        <v>0</v>
      </c>
      <c r="DS23" s="22" t="s">
        <v>45</v>
      </c>
      <c r="DT23" s="8">
        <f t="shared" si="191"/>
        <v>0</v>
      </c>
      <c r="DU23" s="8">
        <f t="shared" si="192"/>
        <v>0</v>
      </c>
      <c r="DV23" s="8">
        <f t="shared" si="193"/>
        <v>0</v>
      </c>
      <c r="DW23" s="22" t="s">
        <v>44</v>
      </c>
      <c r="DX23" s="8">
        <f t="shared" si="194"/>
        <v>1</v>
      </c>
      <c r="DY23" s="8">
        <f t="shared" si="195"/>
        <v>0</v>
      </c>
      <c r="DZ23" s="8">
        <f t="shared" si="196"/>
        <v>0</v>
      </c>
      <c r="EA23" s="4" t="s">
        <v>44</v>
      </c>
      <c r="EB23" s="8">
        <f t="shared" si="197"/>
        <v>1</v>
      </c>
      <c r="EC23" s="8">
        <f t="shared" si="198"/>
        <v>0</v>
      </c>
      <c r="ED23" s="8">
        <f t="shared" si="199"/>
        <v>0</v>
      </c>
      <c r="EE23" s="22" t="s">
        <v>45</v>
      </c>
      <c r="EF23" s="8">
        <f t="shared" si="200"/>
        <v>0</v>
      </c>
      <c r="EG23" s="8">
        <f t="shared" si="201"/>
        <v>0</v>
      </c>
      <c r="EH23" s="8">
        <f t="shared" si="202"/>
        <v>0</v>
      </c>
      <c r="EI23" s="4" t="s">
        <v>44</v>
      </c>
      <c r="EJ23" s="8">
        <f t="shared" si="203"/>
        <v>1</v>
      </c>
      <c r="EK23" s="8">
        <f t="shared" si="204"/>
        <v>0</v>
      </c>
      <c r="EL23" s="8">
        <f t="shared" si="205"/>
        <v>0</v>
      </c>
      <c r="EM23" s="8">
        <f t="shared" si="206"/>
        <v>25</v>
      </c>
      <c r="EN23" s="8">
        <f t="shared" si="207"/>
        <v>0</v>
      </c>
      <c r="EO23" s="8">
        <f t="shared" si="208"/>
        <v>0</v>
      </c>
      <c r="EP23" s="8">
        <f t="shared" si="209"/>
        <v>25</v>
      </c>
      <c r="EQ23" s="8" t="str">
        <f t="shared" si="210"/>
        <v>Прийнято</v>
      </c>
    </row>
    <row r="24" spans="1:148" ht="81.75" customHeight="1">
      <c r="A24" s="37" t="s">
        <v>83</v>
      </c>
      <c r="B24" s="38" t="s">
        <v>84</v>
      </c>
      <c r="C24" s="21" t="s">
        <v>88</v>
      </c>
      <c r="D24" s="8">
        <f t="shared" si="104"/>
        <v>0</v>
      </c>
      <c r="E24" s="8">
        <f t="shared" si="105"/>
        <v>0</v>
      </c>
      <c r="F24" s="8">
        <f t="shared" si="106"/>
        <v>0</v>
      </c>
      <c r="G24" s="22" t="s">
        <v>44</v>
      </c>
      <c r="H24" s="8">
        <f t="shared" si="107"/>
        <v>1</v>
      </c>
      <c r="I24" s="8">
        <f t="shared" si="108"/>
        <v>0</v>
      </c>
      <c r="J24" s="8">
        <f t="shared" si="109"/>
        <v>0</v>
      </c>
      <c r="K24" s="22" t="s">
        <v>45</v>
      </c>
      <c r="L24" s="22" t="s">
        <v>45</v>
      </c>
      <c r="M24" s="22" t="s">
        <v>45</v>
      </c>
      <c r="N24" s="22" t="s">
        <v>45</v>
      </c>
      <c r="O24" s="22" t="s">
        <v>45</v>
      </c>
      <c r="P24" s="8">
        <f t="shared" si="110"/>
        <v>0</v>
      </c>
      <c r="Q24" s="8">
        <f t="shared" si="111"/>
        <v>0</v>
      </c>
      <c r="R24" s="8">
        <f t="shared" si="112"/>
        <v>0</v>
      </c>
      <c r="S24" s="4" t="s">
        <v>44</v>
      </c>
      <c r="T24" s="8">
        <f t="shared" si="113"/>
        <v>1</v>
      </c>
      <c r="U24" s="8">
        <f t="shared" si="114"/>
        <v>0</v>
      </c>
      <c r="V24" s="8">
        <f t="shared" si="115"/>
        <v>0</v>
      </c>
      <c r="W24" s="4" t="s">
        <v>45</v>
      </c>
      <c r="X24" s="8">
        <f t="shared" si="116"/>
        <v>0</v>
      </c>
      <c r="Y24" s="8">
        <f t="shared" si="117"/>
        <v>0</v>
      </c>
      <c r="Z24" s="8">
        <f t="shared" si="118"/>
        <v>0</v>
      </c>
      <c r="AA24" s="4" t="s">
        <v>44</v>
      </c>
      <c r="AB24" s="8">
        <f t="shared" si="119"/>
        <v>1</v>
      </c>
      <c r="AC24" s="8">
        <f t="shared" si="120"/>
        <v>0</v>
      </c>
      <c r="AD24" s="8">
        <f t="shared" si="121"/>
        <v>0</v>
      </c>
      <c r="AE24" s="4" t="s">
        <v>44</v>
      </c>
      <c r="AF24" s="8">
        <f t="shared" si="122"/>
        <v>1</v>
      </c>
      <c r="AG24" s="8">
        <f t="shared" si="123"/>
        <v>0</v>
      </c>
      <c r="AH24" s="8">
        <f t="shared" si="124"/>
        <v>0</v>
      </c>
      <c r="AI24" s="4" t="s">
        <v>44</v>
      </c>
      <c r="AJ24" s="8">
        <f t="shared" si="125"/>
        <v>1</v>
      </c>
      <c r="AK24" s="8">
        <f t="shared" si="126"/>
        <v>0</v>
      </c>
      <c r="AL24" s="8">
        <f t="shared" si="127"/>
        <v>0</v>
      </c>
      <c r="AM24" s="4" t="s">
        <v>44</v>
      </c>
      <c r="AN24" s="8">
        <f t="shared" si="128"/>
        <v>1</v>
      </c>
      <c r="AO24" s="8">
        <f t="shared" si="129"/>
        <v>0</v>
      </c>
      <c r="AP24" s="8">
        <f t="shared" si="130"/>
        <v>0</v>
      </c>
      <c r="AQ24" s="4" t="s">
        <v>44</v>
      </c>
      <c r="AR24" s="8">
        <f t="shared" si="131"/>
        <v>1</v>
      </c>
      <c r="AS24" s="8">
        <f t="shared" si="132"/>
        <v>0</v>
      </c>
      <c r="AT24" s="8">
        <f t="shared" si="133"/>
        <v>0</v>
      </c>
      <c r="AU24" s="4" t="s">
        <v>44</v>
      </c>
      <c r="AV24" s="8">
        <f t="shared" si="134"/>
        <v>1</v>
      </c>
      <c r="AW24" s="8">
        <f t="shared" si="135"/>
        <v>0</v>
      </c>
      <c r="AX24" s="8">
        <f t="shared" si="136"/>
        <v>0</v>
      </c>
      <c r="AY24" s="22" t="s">
        <v>44</v>
      </c>
      <c r="AZ24" s="8">
        <f t="shared" si="137"/>
        <v>1</v>
      </c>
      <c r="BA24" s="8">
        <f t="shared" si="138"/>
        <v>0</v>
      </c>
      <c r="BB24" s="8">
        <f t="shared" si="139"/>
        <v>0</v>
      </c>
      <c r="BC24" s="22" t="s">
        <v>45</v>
      </c>
      <c r="BD24" s="8">
        <f t="shared" si="140"/>
        <v>0</v>
      </c>
      <c r="BE24" s="8">
        <f t="shared" si="141"/>
        <v>0</v>
      </c>
      <c r="BF24" s="8">
        <f t="shared" si="142"/>
        <v>0</v>
      </c>
      <c r="BG24" s="22" t="s">
        <v>44</v>
      </c>
      <c r="BH24" s="8">
        <f t="shared" si="143"/>
        <v>1</v>
      </c>
      <c r="BI24" s="8">
        <f t="shared" si="144"/>
        <v>0</v>
      </c>
      <c r="BJ24" s="8">
        <f t="shared" si="145"/>
        <v>0</v>
      </c>
      <c r="BK24" s="4" t="s">
        <v>44</v>
      </c>
      <c r="BL24" s="8">
        <f t="shared" si="146"/>
        <v>1</v>
      </c>
      <c r="BM24" s="8">
        <f t="shared" si="147"/>
        <v>0</v>
      </c>
      <c r="BN24" s="8">
        <f t="shared" si="148"/>
        <v>0</v>
      </c>
      <c r="BO24" s="22" t="s">
        <v>45</v>
      </c>
      <c r="BP24" s="8">
        <f t="shared" si="149"/>
        <v>0</v>
      </c>
      <c r="BQ24" s="8">
        <f t="shared" si="150"/>
        <v>0</v>
      </c>
      <c r="BR24" s="8">
        <f t="shared" si="151"/>
        <v>0</v>
      </c>
      <c r="BS24" s="4" t="s">
        <v>45</v>
      </c>
      <c r="BT24" s="8">
        <f t="shared" si="152"/>
        <v>0</v>
      </c>
      <c r="BU24" s="8">
        <f t="shared" si="153"/>
        <v>0</v>
      </c>
      <c r="BV24" s="8">
        <f t="shared" si="154"/>
        <v>0</v>
      </c>
      <c r="BW24" s="4" t="s">
        <v>44</v>
      </c>
      <c r="BX24" s="8">
        <f t="shared" si="155"/>
        <v>1</v>
      </c>
      <c r="BY24" s="8">
        <f t="shared" si="156"/>
        <v>0</v>
      </c>
      <c r="BZ24" s="8">
        <f t="shared" si="157"/>
        <v>0</v>
      </c>
      <c r="CA24" s="22" t="s">
        <v>44</v>
      </c>
      <c r="CB24" s="8">
        <f t="shared" si="158"/>
        <v>1</v>
      </c>
      <c r="CC24" s="8">
        <f t="shared" si="159"/>
        <v>0</v>
      </c>
      <c r="CD24" s="8">
        <f t="shared" si="160"/>
        <v>0</v>
      </c>
      <c r="CE24" s="22" t="s">
        <v>45</v>
      </c>
      <c r="CF24" s="8">
        <f t="shared" si="161"/>
        <v>0</v>
      </c>
      <c r="CG24" s="8">
        <f t="shared" si="162"/>
        <v>0</v>
      </c>
      <c r="CH24" s="8">
        <f t="shared" si="163"/>
        <v>0</v>
      </c>
      <c r="CI24" s="21" t="s">
        <v>44</v>
      </c>
      <c r="CJ24" s="8">
        <f t="shared" si="164"/>
        <v>1</v>
      </c>
      <c r="CK24" s="8">
        <f t="shared" si="165"/>
        <v>0</v>
      </c>
      <c r="CL24" s="8">
        <f t="shared" si="166"/>
        <v>0</v>
      </c>
      <c r="CM24" s="9" t="s">
        <v>44</v>
      </c>
      <c r="CN24" s="8">
        <f t="shared" si="167"/>
        <v>1</v>
      </c>
      <c r="CO24" s="8">
        <f t="shared" si="168"/>
        <v>0</v>
      </c>
      <c r="CP24" s="8">
        <f t="shared" si="169"/>
        <v>0</v>
      </c>
      <c r="CQ24" s="22" t="s">
        <v>45</v>
      </c>
      <c r="CR24" s="8">
        <f t="shared" si="170"/>
        <v>0</v>
      </c>
      <c r="CS24" s="8">
        <f t="shared" si="171"/>
        <v>0</v>
      </c>
      <c r="CT24" s="8">
        <f t="shared" si="172"/>
        <v>0</v>
      </c>
      <c r="CU24" s="4" t="s">
        <v>44</v>
      </c>
      <c r="CV24" s="8">
        <f t="shared" si="173"/>
        <v>1</v>
      </c>
      <c r="CW24" s="8">
        <f t="shared" si="174"/>
        <v>0</v>
      </c>
      <c r="CX24" s="8">
        <f t="shared" si="175"/>
        <v>0</v>
      </c>
      <c r="CY24" s="4" t="s">
        <v>44</v>
      </c>
      <c r="CZ24" s="8">
        <f t="shared" si="176"/>
        <v>1</v>
      </c>
      <c r="DA24" s="8">
        <f t="shared" si="177"/>
        <v>0</v>
      </c>
      <c r="DB24" s="8">
        <f t="shared" si="178"/>
        <v>0</v>
      </c>
      <c r="DC24" s="4" t="s">
        <v>44</v>
      </c>
      <c r="DD24" s="8">
        <f t="shared" si="179"/>
        <v>1</v>
      </c>
      <c r="DE24" s="8">
        <f t="shared" si="180"/>
        <v>0</v>
      </c>
      <c r="DF24" s="8">
        <f t="shared" si="181"/>
        <v>0</v>
      </c>
      <c r="DG24" s="4" t="s">
        <v>44</v>
      </c>
      <c r="DH24" s="8">
        <f t="shared" si="182"/>
        <v>1</v>
      </c>
      <c r="DI24" s="8">
        <f t="shared" si="183"/>
        <v>0</v>
      </c>
      <c r="DJ24" s="8">
        <f t="shared" si="184"/>
        <v>0</v>
      </c>
      <c r="DK24" s="4" t="s">
        <v>44</v>
      </c>
      <c r="DL24" s="8">
        <f t="shared" si="185"/>
        <v>1</v>
      </c>
      <c r="DM24" s="8">
        <f t="shared" si="186"/>
        <v>0</v>
      </c>
      <c r="DN24" s="8">
        <f t="shared" si="187"/>
        <v>0</v>
      </c>
      <c r="DO24" s="4" t="s">
        <v>44</v>
      </c>
      <c r="DP24" s="8">
        <f t="shared" si="188"/>
        <v>1</v>
      </c>
      <c r="DQ24" s="8">
        <f t="shared" si="189"/>
        <v>0</v>
      </c>
      <c r="DR24" s="8">
        <f t="shared" si="190"/>
        <v>0</v>
      </c>
      <c r="DS24" s="22" t="s">
        <v>45</v>
      </c>
      <c r="DT24" s="8">
        <f t="shared" si="191"/>
        <v>0</v>
      </c>
      <c r="DU24" s="8">
        <f t="shared" si="192"/>
        <v>0</v>
      </c>
      <c r="DV24" s="8">
        <f t="shared" si="193"/>
        <v>0</v>
      </c>
      <c r="DW24" s="21" t="s">
        <v>88</v>
      </c>
      <c r="DX24" s="8">
        <f t="shared" si="194"/>
        <v>0</v>
      </c>
      <c r="DY24" s="8">
        <f t="shared" si="195"/>
        <v>0</v>
      </c>
      <c r="DZ24" s="8">
        <f t="shared" si="196"/>
        <v>0</v>
      </c>
      <c r="EA24" s="4" t="s">
        <v>44</v>
      </c>
      <c r="EB24" s="8">
        <f t="shared" si="197"/>
        <v>1</v>
      </c>
      <c r="EC24" s="8">
        <f t="shared" si="198"/>
        <v>0</v>
      </c>
      <c r="ED24" s="8">
        <f t="shared" si="199"/>
        <v>0</v>
      </c>
      <c r="EE24" s="22" t="s">
        <v>45</v>
      </c>
      <c r="EF24" s="8">
        <f t="shared" si="200"/>
        <v>0</v>
      </c>
      <c r="EG24" s="8">
        <f t="shared" si="201"/>
        <v>0</v>
      </c>
      <c r="EH24" s="8">
        <f t="shared" si="202"/>
        <v>0</v>
      </c>
      <c r="EI24" s="4" t="s">
        <v>44</v>
      </c>
      <c r="EJ24" s="8">
        <f t="shared" si="203"/>
        <v>1</v>
      </c>
      <c r="EK24" s="8">
        <f t="shared" si="204"/>
        <v>0</v>
      </c>
      <c r="EL24" s="8">
        <f t="shared" si="205"/>
        <v>0</v>
      </c>
      <c r="EM24" s="8">
        <f t="shared" si="206"/>
        <v>23</v>
      </c>
      <c r="EN24" s="8">
        <f t="shared" si="207"/>
        <v>0</v>
      </c>
      <c r="EO24" s="8">
        <f t="shared" si="208"/>
        <v>0</v>
      </c>
      <c r="EP24" s="8">
        <f t="shared" si="209"/>
        <v>23</v>
      </c>
      <c r="EQ24" s="8" t="str">
        <f t="shared" si="210"/>
        <v>Прийнято</v>
      </c>
    </row>
    <row r="25" spans="1:148" ht="141" customHeight="1">
      <c r="A25" s="39" t="s">
        <v>85</v>
      </c>
      <c r="B25" s="40" t="s">
        <v>89</v>
      </c>
      <c r="C25" s="4" t="s">
        <v>44</v>
      </c>
      <c r="D25" s="8">
        <f t="shared" si="104"/>
        <v>1</v>
      </c>
      <c r="E25" s="8">
        <f t="shared" si="105"/>
        <v>0</v>
      </c>
      <c r="F25" s="8">
        <f t="shared" si="106"/>
        <v>0</v>
      </c>
      <c r="G25" s="22" t="s">
        <v>44</v>
      </c>
      <c r="H25" s="8">
        <f t="shared" si="107"/>
        <v>1</v>
      </c>
      <c r="I25" s="8">
        <f t="shared" si="108"/>
        <v>0</v>
      </c>
      <c r="J25" s="8">
        <f t="shared" si="109"/>
        <v>0</v>
      </c>
      <c r="K25" s="22" t="s">
        <v>45</v>
      </c>
      <c r="L25" s="22" t="s">
        <v>45</v>
      </c>
      <c r="M25" s="22" t="s">
        <v>45</v>
      </c>
      <c r="N25" s="22" t="s">
        <v>45</v>
      </c>
      <c r="O25" s="22" t="s">
        <v>45</v>
      </c>
      <c r="P25" s="8">
        <f t="shared" si="110"/>
        <v>0</v>
      </c>
      <c r="Q25" s="8">
        <f t="shared" si="111"/>
        <v>0</v>
      </c>
      <c r="R25" s="8">
        <f t="shared" si="112"/>
        <v>0</v>
      </c>
      <c r="S25" s="4" t="s">
        <v>44</v>
      </c>
      <c r="T25" s="8">
        <f t="shared" si="113"/>
        <v>1</v>
      </c>
      <c r="U25" s="8">
        <f t="shared" si="114"/>
        <v>0</v>
      </c>
      <c r="V25" s="8">
        <f t="shared" si="115"/>
        <v>0</v>
      </c>
      <c r="W25" s="4" t="s">
        <v>45</v>
      </c>
      <c r="X25" s="8">
        <f t="shared" si="116"/>
        <v>0</v>
      </c>
      <c r="Y25" s="8">
        <f t="shared" si="117"/>
        <v>0</v>
      </c>
      <c r="Z25" s="8">
        <f t="shared" si="118"/>
        <v>0</v>
      </c>
      <c r="AA25" s="4" t="s">
        <v>44</v>
      </c>
      <c r="AB25" s="8">
        <f t="shared" si="119"/>
        <v>1</v>
      </c>
      <c r="AC25" s="8">
        <f t="shared" si="120"/>
        <v>0</v>
      </c>
      <c r="AD25" s="8">
        <f t="shared" si="121"/>
        <v>0</v>
      </c>
      <c r="AE25" s="4" t="s">
        <v>44</v>
      </c>
      <c r="AF25" s="8">
        <f t="shared" si="122"/>
        <v>1</v>
      </c>
      <c r="AG25" s="8">
        <f t="shared" si="123"/>
        <v>0</v>
      </c>
      <c r="AH25" s="8">
        <f t="shared" si="124"/>
        <v>0</v>
      </c>
      <c r="AI25" s="4" t="s">
        <v>44</v>
      </c>
      <c r="AJ25" s="8">
        <f t="shared" si="125"/>
        <v>1</v>
      </c>
      <c r="AK25" s="8">
        <f t="shared" si="126"/>
        <v>0</v>
      </c>
      <c r="AL25" s="8">
        <f t="shared" si="127"/>
        <v>0</v>
      </c>
      <c r="AM25" s="4" t="s">
        <v>44</v>
      </c>
      <c r="AN25" s="8">
        <f t="shared" si="128"/>
        <v>1</v>
      </c>
      <c r="AO25" s="8">
        <f t="shared" si="129"/>
        <v>0</v>
      </c>
      <c r="AP25" s="8">
        <f t="shared" si="130"/>
        <v>0</v>
      </c>
      <c r="AQ25" s="4" t="s">
        <v>44</v>
      </c>
      <c r="AR25" s="8">
        <f t="shared" si="131"/>
        <v>1</v>
      </c>
      <c r="AS25" s="8">
        <f t="shared" si="132"/>
        <v>0</v>
      </c>
      <c r="AT25" s="8">
        <f t="shared" si="133"/>
        <v>0</v>
      </c>
      <c r="AU25" s="4" t="s">
        <v>44</v>
      </c>
      <c r="AV25" s="8">
        <f t="shared" si="134"/>
        <v>1</v>
      </c>
      <c r="AW25" s="8">
        <f t="shared" si="135"/>
        <v>0</v>
      </c>
      <c r="AX25" s="8">
        <f t="shared" si="136"/>
        <v>0</v>
      </c>
      <c r="AY25" s="22" t="s">
        <v>44</v>
      </c>
      <c r="AZ25" s="8">
        <f t="shared" si="137"/>
        <v>1</v>
      </c>
      <c r="BA25" s="8">
        <f t="shared" si="138"/>
        <v>0</v>
      </c>
      <c r="BB25" s="8">
        <f t="shared" si="139"/>
        <v>0</v>
      </c>
      <c r="BC25" s="22" t="s">
        <v>45</v>
      </c>
      <c r="BD25" s="8">
        <f t="shared" si="140"/>
        <v>0</v>
      </c>
      <c r="BE25" s="8">
        <f t="shared" si="141"/>
        <v>0</v>
      </c>
      <c r="BF25" s="8">
        <f t="shared" si="142"/>
        <v>0</v>
      </c>
      <c r="BG25" s="22" t="s">
        <v>44</v>
      </c>
      <c r="BH25" s="8">
        <f t="shared" si="143"/>
        <v>1</v>
      </c>
      <c r="BI25" s="8">
        <f t="shared" si="144"/>
        <v>0</v>
      </c>
      <c r="BJ25" s="8">
        <f t="shared" si="145"/>
        <v>0</v>
      </c>
      <c r="BK25" s="4" t="s">
        <v>44</v>
      </c>
      <c r="BL25" s="8">
        <f t="shared" si="146"/>
        <v>1</v>
      </c>
      <c r="BM25" s="8">
        <f t="shared" si="147"/>
        <v>0</v>
      </c>
      <c r="BN25" s="8">
        <f t="shared" si="148"/>
        <v>0</v>
      </c>
      <c r="BO25" s="22" t="s">
        <v>45</v>
      </c>
      <c r="BP25" s="8">
        <f t="shared" si="149"/>
        <v>0</v>
      </c>
      <c r="BQ25" s="8">
        <f t="shared" si="150"/>
        <v>0</v>
      </c>
      <c r="BR25" s="8">
        <f t="shared" si="151"/>
        <v>0</v>
      </c>
      <c r="BS25" s="4" t="s">
        <v>45</v>
      </c>
      <c r="BT25" s="8">
        <f t="shared" si="152"/>
        <v>0</v>
      </c>
      <c r="BU25" s="8">
        <f t="shared" si="153"/>
        <v>0</v>
      </c>
      <c r="BV25" s="8">
        <f t="shared" si="154"/>
        <v>0</v>
      </c>
      <c r="BW25" s="4" t="s">
        <v>44</v>
      </c>
      <c r="BX25" s="8">
        <f t="shared" si="155"/>
        <v>1</v>
      </c>
      <c r="BY25" s="8">
        <f t="shared" si="156"/>
        <v>0</v>
      </c>
      <c r="BZ25" s="8">
        <f t="shared" si="157"/>
        <v>0</v>
      </c>
      <c r="CA25" s="22" t="s">
        <v>44</v>
      </c>
      <c r="CB25" s="8">
        <f t="shared" si="158"/>
        <v>1</v>
      </c>
      <c r="CC25" s="8">
        <f t="shared" si="159"/>
        <v>0</v>
      </c>
      <c r="CD25" s="8">
        <f t="shared" si="160"/>
        <v>0</v>
      </c>
      <c r="CE25" s="22" t="s">
        <v>45</v>
      </c>
      <c r="CF25" s="8">
        <f t="shared" si="161"/>
        <v>0</v>
      </c>
      <c r="CG25" s="8">
        <f t="shared" si="162"/>
        <v>0</v>
      </c>
      <c r="CH25" s="8">
        <f t="shared" si="163"/>
        <v>0</v>
      </c>
      <c r="CI25" s="21" t="s">
        <v>44</v>
      </c>
      <c r="CJ25" s="8">
        <f t="shared" si="164"/>
        <v>1</v>
      </c>
      <c r="CK25" s="8">
        <f t="shared" si="165"/>
        <v>0</v>
      </c>
      <c r="CL25" s="8">
        <f t="shared" si="166"/>
        <v>0</v>
      </c>
      <c r="CM25" s="9" t="s">
        <v>44</v>
      </c>
      <c r="CN25" s="8">
        <f t="shared" si="167"/>
        <v>1</v>
      </c>
      <c r="CO25" s="8">
        <f t="shared" si="168"/>
        <v>0</v>
      </c>
      <c r="CP25" s="8">
        <f t="shared" si="169"/>
        <v>0</v>
      </c>
      <c r="CQ25" s="22" t="s">
        <v>45</v>
      </c>
      <c r="CR25" s="8">
        <f t="shared" si="170"/>
        <v>0</v>
      </c>
      <c r="CS25" s="8">
        <f t="shared" si="171"/>
        <v>0</v>
      </c>
      <c r="CT25" s="8">
        <f t="shared" si="172"/>
        <v>0</v>
      </c>
      <c r="CU25" s="4" t="s">
        <v>44</v>
      </c>
      <c r="CV25" s="8">
        <f t="shared" si="173"/>
        <v>1</v>
      </c>
      <c r="CW25" s="8">
        <f t="shared" si="174"/>
        <v>0</v>
      </c>
      <c r="CX25" s="8">
        <f t="shared" si="175"/>
        <v>0</v>
      </c>
      <c r="CY25" s="4" t="s">
        <v>44</v>
      </c>
      <c r="CZ25" s="8">
        <f t="shared" si="176"/>
        <v>1</v>
      </c>
      <c r="DA25" s="8">
        <f t="shared" si="177"/>
        <v>0</v>
      </c>
      <c r="DB25" s="8">
        <f t="shared" si="178"/>
        <v>0</v>
      </c>
      <c r="DC25" s="4" t="s">
        <v>44</v>
      </c>
      <c r="DD25" s="8">
        <f t="shared" si="179"/>
        <v>1</v>
      </c>
      <c r="DE25" s="8">
        <f t="shared" si="180"/>
        <v>0</v>
      </c>
      <c r="DF25" s="8">
        <f t="shared" si="181"/>
        <v>0</v>
      </c>
      <c r="DG25" s="4" t="s">
        <v>44</v>
      </c>
      <c r="DH25" s="8">
        <f t="shared" si="182"/>
        <v>1</v>
      </c>
      <c r="DI25" s="8">
        <f t="shared" si="183"/>
        <v>0</v>
      </c>
      <c r="DJ25" s="8">
        <f t="shared" si="184"/>
        <v>0</v>
      </c>
      <c r="DK25" s="4" t="s">
        <v>44</v>
      </c>
      <c r="DL25" s="8">
        <f t="shared" si="185"/>
        <v>1</v>
      </c>
      <c r="DM25" s="8">
        <f t="shared" si="186"/>
        <v>0</v>
      </c>
      <c r="DN25" s="8">
        <f t="shared" si="187"/>
        <v>0</v>
      </c>
      <c r="DO25" s="4" t="s">
        <v>44</v>
      </c>
      <c r="DP25" s="8">
        <f t="shared" si="188"/>
        <v>1</v>
      </c>
      <c r="DQ25" s="8">
        <f t="shared" si="189"/>
        <v>0</v>
      </c>
      <c r="DR25" s="8">
        <f t="shared" si="190"/>
        <v>0</v>
      </c>
      <c r="DS25" s="22" t="s">
        <v>45</v>
      </c>
      <c r="DT25" s="8">
        <f t="shared" si="191"/>
        <v>0</v>
      </c>
      <c r="DU25" s="8">
        <f t="shared" si="192"/>
        <v>0</v>
      </c>
      <c r="DV25" s="8">
        <f t="shared" si="193"/>
        <v>0</v>
      </c>
      <c r="DW25" s="22" t="s">
        <v>44</v>
      </c>
      <c r="DX25" s="8">
        <f t="shared" si="194"/>
        <v>1</v>
      </c>
      <c r="DY25" s="8">
        <f t="shared" si="195"/>
        <v>0</v>
      </c>
      <c r="DZ25" s="8">
        <f t="shared" si="196"/>
        <v>0</v>
      </c>
      <c r="EA25" s="4" t="s">
        <v>44</v>
      </c>
      <c r="EB25" s="8">
        <f t="shared" si="197"/>
        <v>1</v>
      </c>
      <c r="EC25" s="8">
        <f t="shared" si="198"/>
        <v>0</v>
      </c>
      <c r="ED25" s="8">
        <f t="shared" si="199"/>
        <v>0</v>
      </c>
      <c r="EE25" s="22" t="s">
        <v>45</v>
      </c>
      <c r="EF25" s="8">
        <f t="shared" si="200"/>
        <v>0</v>
      </c>
      <c r="EG25" s="8">
        <f t="shared" si="201"/>
        <v>0</v>
      </c>
      <c r="EH25" s="8">
        <f t="shared" si="202"/>
        <v>0</v>
      </c>
      <c r="EI25" s="4" t="s">
        <v>44</v>
      </c>
      <c r="EJ25" s="8">
        <f t="shared" si="203"/>
        <v>1</v>
      </c>
      <c r="EK25" s="8">
        <f t="shared" si="204"/>
        <v>0</v>
      </c>
      <c r="EL25" s="8">
        <f t="shared" si="205"/>
        <v>0</v>
      </c>
      <c r="EM25" s="8">
        <f t="shared" si="206"/>
        <v>25</v>
      </c>
      <c r="EN25" s="8">
        <f t="shared" si="207"/>
        <v>0</v>
      </c>
      <c r="EO25" s="8">
        <f t="shared" si="208"/>
        <v>0</v>
      </c>
      <c r="EP25" s="8">
        <f t="shared" si="209"/>
        <v>25</v>
      </c>
      <c r="EQ25" s="8" t="str">
        <f t="shared" si="210"/>
        <v>Прийнято</v>
      </c>
    </row>
    <row r="26" spans="1:148" ht="65.650000000000006" customHeight="1" thickBot="1">
      <c r="A26" s="34" t="s">
        <v>90</v>
      </c>
      <c r="B26" s="30" t="s">
        <v>86</v>
      </c>
      <c r="C26" s="4" t="s">
        <v>44</v>
      </c>
      <c r="D26" s="8">
        <f t="shared" ref="D26" si="211">IF(C26="За",1,0)</f>
        <v>1</v>
      </c>
      <c r="E26" s="8">
        <f t="shared" ref="E26" si="212">IF(C26="Проти",1,0)</f>
        <v>0</v>
      </c>
      <c r="F26" s="8">
        <f t="shared" ref="F26" si="213">IF(C26="Утримався",1,0)</f>
        <v>0</v>
      </c>
      <c r="G26" s="22" t="s">
        <v>44</v>
      </c>
      <c r="H26" s="8">
        <f t="shared" ref="H26" si="214">IF(G26="За",1,0)</f>
        <v>1</v>
      </c>
      <c r="I26" s="8">
        <f t="shared" ref="I26" si="215">IF(G26="Проти",1,0)</f>
        <v>0</v>
      </c>
      <c r="J26" s="8">
        <f t="shared" ref="J26" si="216">IF(G26="Утримався",1,0)</f>
        <v>0</v>
      </c>
      <c r="K26" s="22" t="s">
        <v>45</v>
      </c>
      <c r="L26" s="22" t="s">
        <v>45</v>
      </c>
      <c r="M26" s="22" t="s">
        <v>45</v>
      </c>
      <c r="N26" s="22" t="s">
        <v>45</v>
      </c>
      <c r="O26" s="22" t="s">
        <v>45</v>
      </c>
      <c r="P26" s="8">
        <f t="shared" ref="P26" si="217">IF(O26="За",1,0)</f>
        <v>0</v>
      </c>
      <c r="Q26" s="8">
        <f t="shared" ref="Q26" si="218">IF(O26="Проти",1,0)</f>
        <v>0</v>
      </c>
      <c r="R26" s="8">
        <f t="shared" ref="R26" si="219">IF(O26="Утримався",1,0)</f>
        <v>0</v>
      </c>
      <c r="S26" s="4" t="s">
        <v>44</v>
      </c>
      <c r="T26" s="8">
        <f t="shared" ref="T26" si="220">IF(S26="За",1,0)</f>
        <v>1</v>
      </c>
      <c r="U26" s="8">
        <f t="shared" ref="U26" si="221">IF(S26="Проти",1,0)</f>
        <v>0</v>
      </c>
      <c r="V26" s="8">
        <f t="shared" ref="V26" si="222">IF(S26="Утримався",1,0)</f>
        <v>0</v>
      </c>
      <c r="W26" s="4" t="s">
        <v>45</v>
      </c>
      <c r="X26" s="8">
        <f t="shared" ref="X26" si="223">IF(W26="За",1,0)</f>
        <v>0</v>
      </c>
      <c r="Y26" s="8">
        <f t="shared" ref="Y26" si="224">IF(W26="Проти",1,0)</f>
        <v>0</v>
      </c>
      <c r="Z26" s="8">
        <f t="shared" ref="Z26" si="225">IF(W26="Утримався",1,0)</f>
        <v>0</v>
      </c>
      <c r="AA26" s="4" t="s">
        <v>44</v>
      </c>
      <c r="AB26" s="8">
        <f t="shared" ref="AB26" si="226">IF(AA26="За",1,0)</f>
        <v>1</v>
      </c>
      <c r="AC26" s="8">
        <f t="shared" ref="AC26" si="227">IF(AA26="Проти",1,0)</f>
        <v>0</v>
      </c>
      <c r="AD26" s="8">
        <f t="shared" ref="AD26" si="228">IF(AA26="Утримався",1,0)</f>
        <v>0</v>
      </c>
      <c r="AE26" s="4" t="s">
        <v>44</v>
      </c>
      <c r="AF26" s="8">
        <f t="shared" ref="AF26" si="229">IF(AE26="За",1,0)</f>
        <v>1</v>
      </c>
      <c r="AG26" s="8">
        <f t="shared" ref="AG26" si="230">IF(AE26="Проти",1,0)</f>
        <v>0</v>
      </c>
      <c r="AH26" s="8">
        <f t="shared" ref="AH26" si="231">IF(AE26="Утримався",1,0)</f>
        <v>0</v>
      </c>
      <c r="AI26" s="4" t="s">
        <v>44</v>
      </c>
      <c r="AJ26" s="8">
        <f t="shared" ref="AJ26" si="232">IF(AI26="За",1,0)</f>
        <v>1</v>
      </c>
      <c r="AK26" s="8">
        <f t="shared" ref="AK26" si="233">IF(AI26="Проти",1,0)</f>
        <v>0</v>
      </c>
      <c r="AL26" s="8">
        <f t="shared" ref="AL26" si="234">IF(AI26="Утримався",1,0)</f>
        <v>0</v>
      </c>
      <c r="AM26" s="4" t="s">
        <v>44</v>
      </c>
      <c r="AN26" s="8">
        <f t="shared" ref="AN26" si="235">IF(AM26="За",1,0)</f>
        <v>1</v>
      </c>
      <c r="AO26" s="8">
        <f t="shared" ref="AO26" si="236">IF(AM26="Проти",1,0)</f>
        <v>0</v>
      </c>
      <c r="AP26" s="8">
        <f t="shared" ref="AP26" si="237">IF(AM26="Утримався",1,0)</f>
        <v>0</v>
      </c>
      <c r="AQ26" s="4" t="s">
        <v>44</v>
      </c>
      <c r="AR26" s="8">
        <f t="shared" ref="AR26" si="238">IF(AQ26="За",1,0)</f>
        <v>1</v>
      </c>
      <c r="AS26" s="8">
        <f t="shared" ref="AS26" si="239">IF(AQ26="Проти",1,0)</f>
        <v>0</v>
      </c>
      <c r="AT26" s="8">
        <f t="shared" ref="AT26" si="240">IF(AQ26="Утримався",1,0)</f>
        <v>0</v>
      </c>
      <c r="AU26" s="4" t="s">
        <v>44</v>
      </c>
      <c r="AV26" s="8">
        <f t="shared" ref="AV26" si="241">IF(AU26="За",1,0)</f>
        <v>1</v>
      </c>
      <c r="AW26" s="8">
        <f t="shared" ref="AW26" si="242">IF(AU26="Проти",1,0)</f>
        <v>0</v>
      </c>
      <c r="AX26" s="8">
        <f t="shared" ref="AX26" si="243">IF(AU26="Утримався",1,0)</f>
        <v>0</v>
      </c>
      <c r="AY26" s="22" t="s">
        <v>44</v>
      </c>
      <c r="AZ26" s="8">
        <f t="shared" ref="AZ26" si="244">IF(AY26="За",1,0)</f>
        <v>1</v>
      </c>
      <c r="BA26" s="8">
        <f t="shared" ref="BA26" si="245">IF(AY26="Проти",1,0)</f>
        <v>0</v>
      </c>
      <c r="BB26" s="8">
        <f t="shared" ref="BB26" si="246">IF(AY26="Утримався",1,0)</f>
        <v>0</v>
      </c>
      <c r="BC26" s="22" t="s">
        <v>45</v>
      </c>
      <c r="BD26" s="8">
        <f t="shared" ref="BD26" si="247">IF(BC26="За",1,0)</f>
        <v>0</v>
      </c>
      <c r="BE26" s="8">
        <f t="shared" ref="BE26" si="248">IF(BC26="Проти",1,0)</f>
        <v>0</v>
      </c>
      <c r="BF26" s="8">
        <f t="shared" ref="BF26" si="249">IF(BC26="Утримався",1,0)</f>
        <v>0</v>
      </c>
      <c r="BG26" s="22" t="s">
        <v>44</v>
      </c>
      <c r="BH26" s="8">
        <f t="shared" ref="BH26" si="250">IF(BG26="За",1,0)</f>
        <v>1</v>
      </c>
      <c r="BI26" s="8">
        <f t="shared" ref="BI26" si="251">IF(BG26="Проти",1,0)</f>
        <v>0</v>
      </c>
      <c r="BJ26" s="8">
        <f t="shared" ref="BJ26" si="252">IF(BG26="Утримався",1,0)</f>
        <v>0</v>
      </c>
      <c r="BK26" s="4" t="s">
        <v>44</v>
      </c>
      <c r="BL26" s="8">
        <f t="shared" ref="BL26" si="253">IF(BK26="За",1,0)</f>
        <v>1</v>
      </c>
      <c r="BM26" s="8">
        <f t="shared" ref="BM26" si="254">IF(BK26="Проти",1,0)</f>
        <v>0</v>
      </c>
      <c r="BN26" s="8">
        <f t="shared" ref="BN26" si="255">IF(BK26="Утримався",1,0)</f>
        <v>0</v>
      </c>
      <c r="BO26" s="22" t="s">
        <v>45</v>
      </c>
      <c r="BP26" s="8">
        <f t="shared" ref="BP26" si="256">IF(BO26="За",1,0)</f>
        <v>0</v>
      </c>
      <c r="BQ26" s="8">
        <f t="shared" ref="BQ26" si="257">IF(BO26="Проти",1,0)</f>
        <v>0</v>
      </c>
      <c r="BR26" s="8">
        <f t="shared" ref="BR26" si="258">IF(BO26="Утримався",1,0)</f>
        <v>0</v>
      </c>
      <c r="BS26" s="4" t="s">
        <v>45</v>
      </c>
      <c r="BT26" s="8">
        <f t="shared" ref="BT26" si="259">IF(BS26="За",1,0)</f>
        <v>0</v>
      </c>
      <c r="BU26" s="8">
        <f t="shared" ref="BU26" si="260">IF(BS26="Проти",1,0)</f>
        <v>0</v>
      </c>
      <c r="BV26" s="8">
        <f t="shared" ref="BV26" si="261">IF(BS26="Утримався",1,0)</f>
        <v>0</v>
      </c>
      <c r="BW26" s="4" t="s">
        <v>44</v>
      </c>
      <c r="BX26" s="8">
        <f t="shared" ref="BX26" si="262">IF(BW26="За",1,0)</f>
        <v>1</v>
      </c>
      <c r="BY26" s="8">
        <f t="shared" ref="BY26" si="263">IF(BW26="Проти",1,0)</f>
        <v>0</v>
      </c>
      <c r="BZ26" s="8">
        <f t="shared" ref="BZ26" si="264">IF(BW26="Утримався",1,0)</f>
        <v>0</v>
      </c>
      <c r="CA26" s="22" t="s">
        <v>44</v>
      </c>
      <c r="CB26" s="8">
        <f t="shared" ref="CB26" si="265">IF(CA26="За",1,0)</f>
        <v>1</v>
      </c>
      <c r="CC26" s="8">
        <f t="shared" ref="CC26" si="266">IF(CA26="Проти",1,0)</f>
        <v>0</v>
      </c>
      <c r="CD26" s="8">
        <f t="shared" ref="CD26" si="267">IF(CA26="Утримався",1,0)</f>
        <v>0</v>
      </c>
      <c r="CE26" s="22" t="s">
        <v>45</v>
      </c>
      <c r="CF26" s="8">
        <f t="shared" ref="CF26" si="268">IF(CE26="За",1,0)</f>
        <v>0</v>
      </c>
      <c r="CG26" s="8">
        <f t="shared" ref="CG26" si="269">IF(CE26="Проти",1,0)</f>
        <v>0</v>
      </c>
      <c r="CH26" s="8">
        <f t="shared" ref="CH26" si="270">IF(CE26="Утримався",1,0)</f>
        <v>0</v>
      </c>
      <c r="CI26" s="21" t="s">
        <v>44</v>
      </c>
      <c r="CJ26" s="8">
        <f t="shared" ref="CJ26" si="271">IF(CI26="За",1,0)</f>
        <v>1</v>
      </c>
      <c r="CK26" s="8">
        <f t="shared" ref="CK26" si="272">IF(CI26="Проти",1,0)</f>
        <v>0</v>
      </c>
      <c r="CL26" s="8">
        <f t="shared" ref="CL26" si="273">IF(CI26="Утримався",1,0)</f>
        <v>0</v>
      </c>
      <c r="CM26" s="9" t="s">
        <v>44</v>
      </c>
      <c r="CN26" s="8">
        <f t="shared" ref="CN26" si="274">IF(CM26="За",1,0)</f>
        <v>1</v>
      </c>
      <c r="CO26" s="8">
        <f t="shared" ref="CO26" si="275">IF(CM26="Проти",1,0)</f>
        <v>0</v>
      </c>
      <c r="CP26" s="8">
        <f t="shared" ref="CP26" si="276">IF(CM26="Утримався",1,0)</f>
        <v>0</v>
      </c>
      <c r="CQ26" s="22" t="s">
        <v>45</v>
      </c>
      <c r="CR26" s="8">
        <f t="shared" ref="CR26" si="277">IF(CQ26="За",1,0)</f>
        <v>0</v>
      </c>
      <c r="CS26" s="8">
        <f t="shared" ref="CS26" si="278">IF(CQ26="Проти",1,0)</f>
        <v>0</v>
      </c>
      <c r="CT26" s="8">
        <f t="shared" ref="CT26" si="279">IF(CQ26="Утримався",1,0)</f>
        <v>0</v>
      </c>
      <c r="CU26" s="4" t="s">
        <v>44</v>
      </c>
      <c r="CV26" s="8">
        <f t="shared" ref="CV26" si="280">IF(CU26="За",1,0)</f>
        <v>1</v>
      </c>
      <c r="CW26" s="8">
        <f t="shared" ref="CW26" si="281">IF(CU26="Проти",1,0)</f>
        <v>0</v>
      </c>
      <c r="CX26" s="8">
        <f t="shared" ref="CX26" si="282">IF(CU26="Утримався",1,0)</f>
        <v>0</v>
      </c>
      <c r="CY26" s="4" t="s">
        <v>44</v>
      </c>
      <c r="CZ26" s="8">
        <f t="shared" ref="CZ26" si="283">IF(CY26="За",1,0)</f>
        <v>1</v>
      </c>
      <c r="DA26" s="8">
        <f t="shared" ref="DA26" si="284">IF(CY26="Проти",1,0)</f>
        <v>0</v>
      </c>
      <c r="DB26" s="8">
        <f t="shared" ref="DB26" si="285">IF(CY26="Утримався",1,0)</f>
        <v>0</v>
      </c>
      <c r="DC26" s="4" t="s">
        <v>44</v>
      </c>
      <c r="DD26" s="8">
        <f t="shared" ref="DD26" si="286">IF(DC26="За",1,0)</f>
        <v>1</v>
      </c>
      <c r="DE26" s="8">
        <f t="shared" ref="DE26" si="287">IF(DC26="Проти",1,0)</f>
        <v>0</v>
      </c>
      <c r="DF26" s="8">
        <f t="shared" ref="DF26" si="288">IF(DC26="Утримався",1,0)</f>
        <v>0</v>
      </c>
      <c r="DG26" s="4" t="s">
        <v>44</v>
      </c>
      <c r="DH26" s="8">
        <f t="shared" ref="DH26" si="289">IF(DG26="За",1,0)</f>
        <v>1</v>
      </c>
      <c r="DI26" s="8">
        <f t="shared" ref="DI26" si="290">IF(DG26="Проти",1,0)</f>
        <v>0</v>
      </c>
      <c r="DJ26" s="8">
        <f t="shared" ref="DJ26" si="291">IF(DG26="Утримався",1,0)</f>
        <v>0</v>
      </c>
      <c r="DK26" s="4" t="s">
        <v>44</v>
      </c>
      <c r="DL26" s="8">
        <f t="shared" ref="DL26" si="292">IF(DK26="За",1,0)</f>
        <v>1</v>
      </c>
      <c r="DM26" s="8">
        <f t="shared" ref="DM26" si="293">IF(DK26="Проти",1,0)</f>
        <v>0</v>
      </c>
      <c r="DN26" s="8">
        <f t="shared" ref="DN26" si="294">IF(DK26="Утримався",1,0)</f>
        <v>0</v>
      </c>
      <c r="DO26" s="4" t="s">
        <v>44</v>
      </c>
      <c r="DP26" s="8">
        <f t="shared" ref="DP26" si="295">IF(DO26="За",1,0)</f>
        <v>1</v>
      </c>
      <c r="DQ26" s="8">
        <f t="shared" ref="DQ26" si="296">IF(DO26="Проти",1,0)</f>
        <v>0</v>
      </c>
      <c r="DR26" s="8">
        <f t="shared" ref="DR26" si="297">IF(DO26="Утримався",1,0)</f>
        <v>0</v>
      </c>
      <c r="DS26" s="22" t="s">
        <v>45</v>
      </c>
      <c r="DT26" s="8">
        <f t="shared" ref="DT26" si="298">IF(DS26="За",1,0)</f>
        <v>0</v>
      </c>
      <c r="DU26" s="8">
        <f t="shared" ref="DU26" si="299">IF(DS26="Проти",1,0)</f>
        <v>0</v>
      </c>
      <c r="DV26" s="8">
        <f t="shared" ref="DV26" si="300">IF(DS26="Утримався",1,0)</f>
        <v>0</v>
      </c>
      <c r="DW26" s="22" t="s">
        <v>44</v>
      </c>
      <c r="DX26" s="8">
        <f t="shared" ref="DX26" si="301">IF(DW26="За",1,0)</f>
        <v>1</v>
      </c>
      <c r="DY26" s="8">
        <f t="shared" ref="DY26" si="302">IF(DW26="Проти",1,0)</f>
        <v>0</v>
      </c>
      <c r="DZ26" s="8">
        <f t="shared" ref="DZ26" si="303">IF(DW26="Утримався",1,0)</f>
        <v>0</v>
      </c>
      <c r="EA26" s="4" t="s">
        <v>44</v>
      </c>
      <c r="EB26" s="8">
        <f t="shared" ref="EB26" si="304">IF(EA26="За",1,0)</f>
        <v>1</v>
      </c>
      <c r="EC26" s="8">
        <f t="shared" ref="EC26" si="305">IF(EA26="Проти",1,0)</f>
        <v>0</v>
      </c>
      <c r="ED26" s="8">
        <f t="shared" ref="ED26" si="306">IF(EA26="Утримався",1,0)</f>
        <v>0</v>
      </c>
      <c r="EE26" s="22" t="s">
        <v>45</v>
      </c>
      <c r="EF26" s="8">
        <f t="shared" ref="EF26" si="307">IF(EE26="За",1,0)</f>
        <v>0</v>
      </c>
      <c r="EG26" s="8">
        <f t="shared" ref="EG26" si="308">IF(EE26="Проти",1,0)</f>
        <v>0</v>
      </c>
      <c r="EH26" s="8">
        <f t="shared" ref="EH26" si="309">IF(EE26="Утримався",1,0)</f>
        <v>0</v>
      </c>
      <c r="EI26" s="4" t="s">
        <v>44</v>
      </c>
      <c r="EJ26" s="8">
        <f t="shared" ref="EJ26" si="310">IF(EI25="За",1,0)</f>
        <v>1</v>
      </c>
      <c r="EK26" s="8">
        <f t="shared" ref="EK26" si="311">IF(EI25="Проти",1,0)</f>
        <v>0</v>
      </c>
      <c r="EL26" s="8">
        <f t="shared" ref="EL26" si="312">IF(EI25="Утримався",1,0)</f>
        <v>0</v>
      </c>
      <c r="EM26" s="8">
        <f t="shared" ref="EM26" si="313">COUNTIF(C26:EI26,"за")</f>
        <v>25</v>
      </c>
      <c r="EN26" s="8">
        <f t="shared" ref="EN26" si="314">COUNTIF(C26:EI26,"проти")</f>
        <v>0</v>
      </c>
      <c r="EO26" s="8">
        <f t="shared" ref="EO26" si="315">COUNTIF(C26:EI26, "Утримався")</f>
        <v>0</v>
      </c>
      <c r="EP26" s="8">
        <f t="shared" ref="EP26" si="316">SUM(EO26,EN26,EM26)</f>
        <v>25</v>
      </c>
      <c r="EQ26" s="8" t="str">
        <f t="shared" ref="EQ26" si="317">IF(EM26&gt;17,"Прийнято","Не прийнято")</f>
        <v>Прийнято</v>
      </c>
    </row>
    <row r="27" spans="1:148" ht="56.65" customHeight="1">
      <c r="A27" s="11"/>
      <c r="B27" s="15"/>
      <c r="C27" s="13"/>
      <c r="D27" s="10"/>
      <c r="E27" s="10"/>
      <c r="F27" s="10"/>
      <c r="G27" s="11"/>
      <c r="H27" s="10"/>
      <c r="I27" s="10"/>
      <c r="J27" s="10"/>
      <c r="K27" s="11"/>
      <c r="L27" s="10"/>
      <c r="M27" s="10"/>
      <c r="N27" s="10"/>
      <c r="O27" s="11"/>
      <c r="P27" s="10"/>
      <c r="Q27" s="10"/>
      <c r="R27" s="10"/>
      <c r="S27" s="11"/>
      <c r="T27" s="10"/>
      <c r="U27" s="10"/>
      <c r="V27" s="10"/>
      <c r="W27" s="11"/>
      <c r="X27" s="10"/>
      <c r="Y27" s="10"/>
      <c r="Z27" s="10"/>
      <c r="AA27" s="11"/>
      <c r="AB27" s="10"/>
      <c r="AC27" s="10"/>
      <c r="AD27" s="10"/>
      <c r="AE27" s="11"/>
      <c r="AF27" s="10"/>
      <c r="AG27" s="10"/>
      <c r="AH27" s="10"/>
      <c r="AI27" s="11"/>
      <c r="AJ27" s="10"/>
      <c r="AK27" s="10"/>
      <c r="AL27" s="10"/>
      <c r="AM27" s="11"/>
      <c r="AN27" s="10"/>
      <c r="AO27" s="10"/>
      <c r="AP27" s="10"/>
      <c r="AQ27" s="11"/>
      <c r="AR27" s="10"/>
      <c r="AS27" s="10"/>
      <c r="AT27" s="10"/>
      <c r="AU27" s="11"/>
      <c r="AV27" s="10"/>
      <c r="AW27" s="10"/>
      <c r="AX27" s="10"/>
      <c r="AY27" s="11"/>
      <c r="AZ27" s="10"/>
      <c r="BA27" s="10"/>
      <c r="BB27" s="10"/>
      <c r="BC27" s="11"/>
      <c r="BD27" s="10"/>
      <c r="BE27" s="10"/>
      <c r="BF27" s="10"/>
      <c r="BG27" s="11"/>
      <c r="BH27" s="10"/>
      <c r="BI27" s="10"/>
      <c r="BJ27" s="10"/>
      <c r="BK27" s="11"/>
      <c r="BL27" s="10"/>
      <c r="BM27" s="10"/>
      <c r="BN27" s="10"/>
      <c r="BO27" s="11"/>
      <c r="BP27" s="10"/>
      <c r="BQ27" s="10"/>
      <c r="BR27" s="10"/>
      <c r="BS27" s="11"/>
      <c r="BT27" s="10"/>
      <c r="BU27" s="10"/>
      <c r="BV27" s="10"/>
      <c r="BW27" s="11"/>
      <c r="BX27" s="10"/>
      <c r="BY27" s="10"/>
      <c r="BZ27" s="10"/>
      <c r="CA27" s="13"/>
      <c r="CB27" s="10"/>
      <c r="CC27" s="10"/>
      <c r="CD27" s="10"/>
      <c r="CE27" s="13"/>
      <c r="CF27" s="10"/>
      <c r="CG27" s="10"/>
      <c r="CH27" s="10"/>
      <c r="CI27" s="13"/>
      <c r="CJ27" s="10"/>
      <c r="CK27" s="10"/>
      <c r="CL27" s="10"/>
      <c r="CM27" s="11"/>
      <c r="CN27" s="10"/>
      <c r="CO27" s="10"/>
      <c r="CP27" s="10"/>
      <c r="CQ27" s="11"/>
      <c r="CR27" s="10"/>
      <c r="CS27" s="10"/>
      <c r="CT27" s="10"/>
      <c r="CU27" s="11"/>
      <c r="CV27" s="10"/>
      <c r="CW27" s="10"/>
      <c r="CX27" s="10"/>
      <c r="CY27" s="11"/>
      <c r="CZ27" s="10"/>
      <c r="DA27" s="10"/>
      <c r="DB27" s="10"/>
      <c r="DC27" s="11"/>
      <c r="DD27" s="10"/>
      <c r="DE27" s="10"/>
      <c r="DF27" s="10"/>
      <c r="DG27" s="13"/>
      <c r="DH27" s="10"/>
      <c r="DI27" s="10"/>
      <c r="DJ27" s="10"/>
      <c r="DK27" s="11"/>
      <c r="DL27" s="10"/>
      <c r="DM27" s="10"/>
      <c r="DN27" s="10"/>
      <c r="DO27" s="11"/>
      <c r="DP27" s="10"/>
      <c r="DQ27" s="10"/>
      <c r="DR27" s="10"/>
      <c r="DS27" s="11"/>
      <c r="DT27" s="10"/>
      <c r="DU27" s="10"/>
      <c r="DV27" s="10"/>
      <c r="DW27" s="11"/>
      <c r="DX27" s="10"/>
      <c r="DY27" s="10"/>
      <c r="DZ27" s="10"/>
      <c r="EA27" s="11"/>
      <c r="EB27" s="10"/>
      <c r="EC27" s="10"/>
      <c r="ED27" s="10"/>
      <c r="EE27" s="11"/>
      <c r="EF27" s="10"/>
      <c r="EG27" s="10"/>
      <c r="EH27" s="10"/>
      <c r="EI27" s="11"/>
      <c r="EJ27" s="10"/>
      <c r="EK27" s="10"/>
      <c r="EL27" s="10"/>
      <c r="EM27" s="10"/>
      <c r="EN27" s="10"/>
      <c r="EO27" s="10"/>
      <c r="EP27" s="10"/>
      <c r="EQ27" s="10"/>
    </row>
    <row r="28" spans="1:148" ht="64.7" customHeight="1">
      <c r="A28" s="11"/>
      <c r="B28" s="14"/>
      <c r="C28" s="13"/>
      <c r="D28" s="10"/>
      <c r="E28" s="10"/>
      <c r="F28" s="10"/>
      <c r="G28" s="11"/>
      <c r="H28" s="10"/>
      <c r="I28" s="10"/>
      <c r="J28" s="10"/>
      <c r="K28" s="11"/>
      <c r="L28" s="10"/>
      <c r="M28" s="10"/>
      <c r="N28" s="10"/>
      <c r="O28" s="11"/>
      <c r="P28" s="10"/>
      <c r="Q28" s="10"/>
      <c r="R28" s="10"/>
      <c r="S28" s="11"/>
      <c r="T28" s="10"/>
      <c r="U28" s="10"/>
      <c r="V28" s="10"/>
      <c r="W28" s="11"/>
      <c r="X28" s="10"/>
      <c r="Y28" s="10"/>
      <c r="Z28" s="10"/>
      <c r="AA28" s="11"/>
      <c r="AB28" s="10"/>
      <c r="AC28" s="10"/>
      <c r="AD28" s="10"/>
      <c r="AE28" s="11"/>
      <c r="AF28" s="10"/>
      <c r="AG28" s="10"/>
      <c r="AH28" s="10"/>
      <c r="AI28" s="11"/>
      <c r="AJ28" s="10"/>
      <c r="AK28" s="10"/>
      <c r="AL28" s="10"/>
      <c r="AM28" s="11"/>
      <c r="AN28" s="10"/>
      <c r="AO28" s="10"/>
      <c r="AP28" s="10"/>
      <c r="AQ28" s="11"/>
      <c r="AR28" s="10"/>
      <c r="AS28" s="10"/>
      <c r="AT28" s="10"/>
      <c r="AU28" s="11"/>
      <c r="AV28" s="10"/>
      <c r="AW28" s="10"/>
      <c r="AX28" s="10"/>
      <c r="AY28" s="11"/>
      <c r="AZ28" s="10"/>
      <c r="BA28" s="10"/>
      <c r="BB28" s="10"/>
      <c r="BC28" s="11"/>
      <c r="BD28" s="10"/>
      <c r="BE28" s="10"/>
      <c r="BF28" s="10"/>
      <c r="BG28" s="11"/>
      <c r="BH28" s="10"/>
      <c r="BI28" s="10"/>
      <c r="BJ28" s="10"/>
      <c r="BK28" s="11"/>
      <c r="BL28" s="10"/>
      <c r="BM28" s="10"/>
      <c r="BN28" s="10"/>
      <c r="BO28" s="11"/>
      <c r="BP28" s="10"/>
      <c r="BQ28" s="10"/>
      <c r="BR28" s="10"/>
      <c r="BS28" s="11"/>
      <c r="BT28" s="10"/>
      <c r="BU28" s="10"/>
      <c r="BV28" s="10"/>
      <c r="BW28" s="11"/>
      <c r="BX28" s="10"/>
      <c r="BY28" s="10"/>
      <c r="BZ28" s="10"/>
      <c r="CA28" s="13"/>
      <c r="CB28" s="10"/>
      <c r="CC28" s="10"/>
      <c r="CD28" s="10"/>
      <c r="CE28" s="13"/>
      <c r="CF28" s="10"/>
      <c r="CG28" s="10"/>
      <c r="CH28" s="10"/>
      <c r="CI28" s="13"/>
      <c r="CJ28" s="10"/>
      <c r="CK28" s="10"/>
      <c r="CL28" s="10"/>
      <c r="CM28" s="11"/>
      <c r="CN28" s="10"/>
      <c r="CO28" s="10"/>
      <c r="CP28" s="10"/>
      <c r="CQ28" s="11"/>
      <c r="CR28" s="10"/>
      <c r="CS28" s="10"/>
      <c r="CT28" s="10"/>
      <c r="CU28" s="11"/>
      <c r="CV28" s="10"/>
      <c r="CW28" s="10"/>
      <c r="CX28" s="10"/>
      <c r="CY28" s="11"/>
      <c r="CZ28" s="10"/>
      <c r="DA28" s="10"/>
      <c r="DB28" s="10"/>
      <c r="DC28" s="11"/>
      <c r="DD28" s="10"/>
      <c r="DE28" s="10"/>
      <c r="DF28" s="10"/>
      <c r="DG28" s="13"/>
      <c r="DH28" s="10"/>
      <c r="DI28" s="10"/>
      <c r="DJ28" s="10"/>
      <c r="DK28" s="11"/>
      <c r="DL28" s="10"/>
      <c r="DM28" s="10"/>
      <c r="DN28" s="10"/>
      <c r="DO28" s="11"/>
      <c r="DP28" s="10"/>
      <c r="DQ28" s="10"/>
      <c r="DR28" s="10"/>
      <c r="DS28" s="11"/>
      <c r="DT28" s="10"/>
      <c r="DU28" s="10"/>
      <c r="DV28" s="10"/>
      <c r="DW28" s="11"/>
      <c r="DX28" s="10"/>
      <c r="DY28" s="10"/>
      <c r="DZ28" s="10"/>
      <c r="EA28" s="11"/>
      <c r="EB28" s="10"/>
      <c r="EC28" s="10"/>
      <c r="ED28" s="10"/>
      <c r="EE28" s="11"/>
      <c r="EF28" s="10"/>
      <c r="EG28" s="10"/>
      <c r="EH28" s="10"/>
      <c r="EI28" s="11"/>
      <c r="EJ28" s="10"/>
      <c r="EK28" s="10"/>
      <c r="EL28" s="10"/>
      <c r="EM28" s="10"/>
      <c r="EN28" s="10"/>
      <c r="EO28" s="10"/>
      <c r="EP28" s="10"/>
      <c r="EQ28" s="10"/>
    </row>
    <row r="29" spans="1:148" ht="79.7" customHeight="1">
      <c r="A29" s="11"/>
      <c r="B29" s="14"/>
      <c r="C29" s="13"/>
      <c r="G29" s="11"/>
      <c r="K29" s="11"/>
      <c r="O29" s="11"/>
      <c r="S29" s="11"/>
      <c r="W29" s="11"/>
      <c r="AA29" s="11"/>
      <c r="AE29" s="11"/>
      <c r="AI29" s="11"/>
      <c r="AM29" s="11"/>
      <c r="AQ29" s="11"/>
      <c r="AU29" s="11"/>
      <c r="AY29" s="11"/>
      <c r="BC29" s="11"/>
      <c r="BG29" s="11"/>
      <c r="BK29" s="11"/>
      <c r="BO29" s="11"/>
      <c r="BS29" s="11"/>
      <c r="BW29" s="11"/>
      <c r="CA29" s="13"/>
      <c r="CE29" s="13"/>
      <c r="CI29" s="13"/>
      <c r="CM29" s="11"/>
      <c r="CQ29" s="11"/>
      <c r="CU29" s="11"/>
      <c r="CY29" s="11"/>
      <c r="DC29" s="11"/>
      <c r="DG29" s="13"/>
      <c r="DK29" s="11"/>
      <c r="DO29" s="11"/>
      <c r="DS29" s="11"/>
      <c r="DW29" s="11"/>
      <c r="EA29" s="11"/>
      <c r="EE29" s="11"/>
      <c r="EI29" s="11"/>
      <c r="EJ29" s="10"/>
      <c r="EK29" s="10"/>
      <c r="EL29" s="10"/>
      <c r="EM29" s="10"/>
      <c r="EN29" s="10"/>
      <c r="EO29" s="10"/>
      <c r="EP29" s="10"/>
      <c r="EQ29" s="10"/>
    </row>
    <row r="30" spans="1:148" ht="48.75" customHeight="1">
      <c r="A30" s="16"/>
      <c r="B30" s="12"/>
      <c r="C30" s="13"/>
      <c r="G30" s="11"/>
      <c r="K30" s="11"/>
      <c r="O30" s="11"/>
      <c r="S30" s="11"/>
      <c r="W30" s="11"/>
      <c r="AA30" s="11"/>
      <c r="AE30" s="11"/>
      <c r="AI30" s="11"/>
      <c r="AM30" s="11"/>
      <c r="AQ30" s="11"/>
      <c r="AU30" s="11"/>
      <c r="AY30" s="11"/>
      <c r="BC30" s="11"/>
      <c r="BG30" s="11"/>
      <c r="BK30" s="11"/>
      <c r="BO30" s="11"/>
      <c r="BS30" s="11"/>
      <c r="BW30" s="11"/>
      <c r="CA30" s="13"/>
      <c r="CE30" s="13"/>
      <c r="CI30" s="13"/>
      <c r="CM30" s="11"/>
      <c r="CQ30" s="11"/>
      <c r="CU30" s="11"/>
      <c r="CY30" s="11"/>
      <c r="DC30" s="11"/>
      <c r="DG30" s="13"/>
      <c r="DK30" s="11"/>
      <c r="DO30" s="11"/>
      <c r="DS30" s="11"/>
      <c r="DW30" s="11"/>
      <c r="EA30" s="11"/>
      <c r="EE30" s="11"/>
      <c r="EI30" s="11"/>
      <c r="EM30" s="10"/>
      <c r="EN30" s="10"/>
      <c r="EO30" s="10"/>
      <c r="EP30" s="10"/>
      <c r="EQ30" s="10"/>
    </row>
    <row r="31" spans="1:148" ht="38.85" customHeight="1">
      <c r="A31" s="11"/>
      <c r="B31" s="12"/>
      <c r="C31" s="13"/>
      <c r="D31" s="17"/>
      <c r="E31" s="17"/>
      <c r="F31" s="17"/>
      <c r="G31" s="11"/>
      <c r="H31" s="17"/>
      <c r="I31" s="17"/>
      <c r="J31" s="17"/>
      <c r="K31" s="11"/>
      <c r="L31" s="17"/>
      <c r="M31" s="17"/>
      <c r="N31" s="17"/>
      <c r="O31" s="11"/>
      <c r="P31" s="17"/>
      <c r="Q31" s="17"/>
      <c r="R31" s="17"/>
      <c r="S31" s="11"/>
      <c r="T31" s="17"/>
      <c r="U31" s="17"/>
      <c r="V31" s="17"/>
      <c r="W31" s="11"/>
      <c r="X31" s="17"/>
      <c r="Y31" s="17"/>
      <c r="Z31" s="17"/>
      <c r="AA31" s="11"/>
      <c r="AB31" s="17"/>
      <c r="AC31" s="17"/>
      <c r="AD31" s="17"/>
      <c r="AE31" s="11"/>
      <c r="AF31" s="17"/>
      <c r="AG31" s="17"/>
      <c r="AH31" s="17"/>
      <c r="AI31" s="11"/>
      <c r="AJ31" s="17"/>
      <c r="AK31" s="17"/>
      <c r="AL31" s="17"/>
      <c r="AM31" s="11"/>
      <c r="AN31" s="17"/>
      <c r="AO31" s="17"/>
      <c r="AP31" s="17"/>
      <c r="AQ31" s="11"/>
      <c r="AR31" s="17"/>
      <c r="AS31" s="17"/>
      <c r="AT31" s="17"/>
      <c r="AU31" s="11"/>
      <c r="AV31" s="17"/>
      <c r="AW31" s="17"/>
      <c r="AX31" s="17"/>
      <c r="AY31" s="11"/>
      <c r="AZ31" s="17"/>
      <c r="BA31" s="17"/>
      <c r="BB31" s="17"/>
      <c r="BC31" s="11"/>
      <c r="BD31" s="17"/>
      <c r="BE31" s="17"/>
      <c r="BF31" s="17"/>
      <c r="BG31" s="11"/>
      <c r="BH31" s="17"/>
      <c r="BI31" s="17"/>
      <c r="BJ31" s="17"/>
      <c r="BK31" s="11"/>
      <c r="BL31" s="17"/>
      <c r="BM31" s="17"/>
      <c r="BN31" s="17"/>
      <c r="BO31" s="11"/>
      <c r="BP31" s="17"/>
      <c r="BQ31" s="17"/>
      <c r="BR31" s="17"/>
      <c r="BS31" s="11"/>
      <c r="BT31" s="17"/>
      <c r="BU31" s="17"/>
      <c r="BV31" s="17"/>
      <c r="BW31" s="11"/>
      <c r="BX31" s="17"/>
      <c r="BY31" s="17"/>
      <c r="BZ31" s="17"/>
      <c r="CA31" s="13"/>
      <c r="CB31" s="17"/>
      <c r="CC31" s="17"/>
      <c r="CD31" s="17"/>
      <c r="CE31" s="13"/>
      <c r="CF31" s="17"/>
      <c r="CG31" s="17"/>
      <c r="CH31" s="17"/>
      <c r="CI31" s="13"/>
      <c r="CJ31" s="17"/>
      <c r="CK31" s="17"/>
      <c r="CL31" s="17"/>
      <c r="CM31" s="11"/>
      <c r="CN31" s="17"/>
      <c r="CO31" s="17"/>
      <c r="CP31" s="17"/>
      <c r="CQ31" s="11"/>
      <c r="CR31" s="17"/>
      <c r="CS31" s="17"/>
      <c r="CT31" s="17"/>
      <c r="CU31" s="11"/>
      <c r="CV31" s="17"/>
      <c r="CW31" s="17"/>
      <c r="CX31" s="17"/>
      <c r="CY31" s="11"/>
      <c r="CZ31" s="17"/>
      <c r="DA31" s="17"/>
      <c r="DB31" s="17"/>
      <c r="DC31" s="11"/>
      <c r="DD31" s="17"/>
      <c r="DE31" s="17"/>
      <c r="DF31" s="17"/>
      <c r="DG31" s="13"/>
      <c r="DH31" s="17"/>
      <c r="DI31" s="17"/>
      <c r="DJ31" s="17"/>
      <c r="DK31" s="11"/>
      <c r="DL31" s="17"/>
      <c r="DM31" s="17"/>
      <c r="DN31" s="17"/>
      <c r="DO31" s="11"/>
      <c r="DP31" s="17"/>
      <c r="DQ31" s="17"/>
      <c r="DR31" s="17"/>
      <c r="DS31" s="11"/>
      <c r="DT31" s="17"/>
      <c r="DU31" s="17"/>
      <c r="DV31" s="17"/>
      <c r="DW31" s="11"/>
      <c r="DX31" s="17"/>
      <c r="DY31" s="17"/>
      <c r="DZ31" s="17"/>
      <c r="EA31" s="11"/>
      <c r="EB31" s="17"/>
      <c r="EC31" s="17"/>
      <c r="ED31" s="17"/>
      <c r="EE31" s="11"/>
      <c r="EF31" s="17"/>
      <c r="EG31" s="17"/>
      <c r="EH31" s="17"/>
      <c r="EI31" s="11"/>
      <c r="EJ31" s="17"/>
      <c r="EK31" s="17"/>
      <c r="EL31" s="17"/>
      <c r="EM31" s="10"/>
      <c r="EN31" s="10"/>
      <c r="EO31" s="10"/>
      <c r="EP31" s="10"/>
      <c r="EQ31" s="10"/>
    </row>
    <row r="32" spans="1:148" ht="70.7" customHeight="1">
      <c r="A32" s="16"/>
      <c r="B32" s="12"/>
      <c r="C32" s="13"/>
      <c r="D32" s="17"/>
      <c r="E32" s="17"/>
      <c r="F32" s="17"/>
      <c r="G32" s="11"/>
      <c r="H32" s="17"/>
      <c r="I32" s="17"/>
      <c r="J32" s="17"/>
      <c r="K32" s="11"/>
      <c r="L32" s="17"/>
      <c r="M32" s="17"/>
      <c r="N32" s="17"/>
      <c r="O32" s="11"/>
      <c r="P32" s="17"/>
      <c r="Q32" s="17"/>
      <c r="R32" s="17"/>
      <c r="S32" s="11"/>
      <c r="T32" s="17"/>
      <c r="U32" s="17"/>
      <c r="V32" s="17"/>
      <c r="W32" s="11"/>
      <c r="X32" s="17"/>
      <c r="Y32" s="17"/>
      <c r="Z32" s="17"/>
      <c r="AA32" s="11"/>
      <c r="AB32" s="17"/>
      <c r="AC32" s="17"/>
      <c r="AD32" s="17"/>
      <c r="AE32" s="11"/>
      <c r="AF32" s="17"/>
      <c r="AG32" s="17"/>
      <c r="AH32" s="17"/>
      <c r="AI32" s="11"/>
      <c r="AJ32" s="17"/>
      <c r="AK32" s="17"/>
      <c r="AL32" s="17"/>
      <c r="AM32" s="11"/>
      <c r="AN32" s="17"/>
      <c r="AO32" s="17"/>
      <c r="AP32" s="17"/>
      <c r="AQ32" s="11"/>
      <c r="AR32" s="17"/>
      <c r="AS32" s="17"/>
      <c r="AT32" s="17"/>
      <c r="AU32" s="11"/>
      <c r="AV32" s="17"/>
      <c r="AW32" s="17"/>
      <c r="AX32" s="17"/>
      <c r="AY32" s="11"/>
      <c r="AZ32" s="17"/>
      <c r="BA32" s="17"/>
      <c r="BB32" s="17"/>
      <c r="BC32" s="11"/>
      <c r="BD32" s="17"/>
      <c r="BE32" s="17"/>
      <c r="BF32" s="17"/>
      <c r="BG32" s="11"/>
      <c r="BH32" s="17"/>
      <c r="BI32" s="17"/>
      <c r="BJ32" s="17"/>
      <c r="BK32" s="11"/>
      <c r="BL32" s="17"/>
      <c r="BM32" s="17"/>
      <c r="BN32" s="17"/>
      <c r="BO32" s="11"/>
      <c r="BP32" s="17"/>
      <c r="BQ32" s="17"/>
      <c r="BR32" s="17"/>
      <c r="BS32" s="11"/>
      <c r="BT32" s="17"/>
      <c r="BU32" s="17"/>
      <c r="BV32" s="17"/>
      <c r="BW32" s="11"/>
      <c r="BX32" s="17"/>
      <c r="BY32" s="17"/>
      <c r="BZ32" s="17"/>
      <c r="CA32" s="13"/>
      <c r="CB32" s="17"/>
      <c r="CC32" s="17"/>
      <c r="CD32" s="17"/>
      <c r="CE32" s="13"/>
      <c r="CF32" s="17"/>
      <c r="CG32" s="17"/>
      <c r="CH32" s="17"/>
      <c r="CI32" s="13"/>
      <c r="CJ32" s="17"/>
      <c r="CK32" s="17"/>
      <c r="CL32" s="17"/>
      <c r="CM32" s="11"/>
      <c r="CN32" s="17"/>
      <c r="CO32" s="17"/>
      <c r="CP32" s="17"/>
      <c r="CQ32" s="11"/>
      <c r="CR32" s="17"/>
      <c r="CS32" s="17"/>
      <c r="CT32" s="17"/>
      <c r="CU32" s="11"/>
      <c r="CV32" s="17"/>
      <c r="CW32" s="17"/>
      <c r="CX32" s="17"/>
      <c r="CY32" s="11"/>
      <c r="CZ32" s="17"/>
      <c r="DA32" s="17"/>
      <c r="DB32" s="17"/>
      <c r="DC32" s="11"/>
      <c r="DD32" s="17"/>
      <c r="DE32" s="17"/>
      <c r="DF32" s="17"/>
      <c r="DG32" s="13"/>
      <c r="DH32" s="17"/>
      <c r="DI32" s="17"/>
      <c r="DJ32" s="17"/>
      <c r="DK32" s="11"/>
      <c r="DL32" s="17"/>
      <c r="DM32" s="17"/>
      <c r="DN32" s="17"/>
      <c r="DO32" s="11"/>
      <c r="DP32" s="17"/>
      <c r="DQ32" s="17"/>
      <c r="DR32" s="17"/>
      <c r="DS32" s="11"/>
      <c r="DT32" s="17"/>
      <c r="DU32" s="17"/>
      <c r="DV32" s="17"/>
      <c r="DW32" s="11"/>
      <c r="DX32" s="17"/>
      <c r="DY32" s="17"/>
      <c r="DZ32" s="17"/>
      <c r="EA32" s="11"/>
      <c r="EB32" s="17"/>
      <c r="EC32" s="17"/>
      <c r="ED32" s="17"/>
      <c r="EE32" s="11"/>
      <c r="EF32" s="17"/>
      <c r="EG32" s="17"/>
      <c r="EH32" s="17"/>
      <c r="EI32" s="11"/>
      <c r="EJ32" s="17"/>
      <c r="EK32" s="17"/>
      <c r="EL32" s="17"/>
      <c r="EM32" s="10"/>
      <c r="EN32" s="10"/>
      <c r="EO32" s="10"/>
      <c r="EP32" s="10"/>
      <c r="EQ32" s="10"/>
    </row>
    <row r="33" spans="1:147" ht="55.7" customHeight="1">
      <c r="A33" s="16"/>
      <c r="B33" s="12"/>
      <c r="C33" s="13"/>
      <c r="D33" s="17"/>
      <c r="E33" s="17"/>
      <c r="F33" s="17"/>
      <c r="G33" s="11"/>
      <c r="H33" s="17"/>
      <c r="I33" s="17"/>
      <c r="J33" s="17"/>
      <c r="K33" s="11"/>
      <c r="L33" s="17"/>
      <c r="M33" s="17"/>
      <c r="N33" s="17"/>
      <c r="O33" s="11"/>
      <c r="P33" s="17"/>
      <c r="Q33" s="17"/>
      <c r="R33" s="17"/>
      <c r="S33" s="11"/>
      <c r="T33" s="17"/>
      <c r="U33" s="17"/>
      <c r="V33" s="17"/>
      <c r="W33" s="11"/>
      <c r="X33" s="17"/>
      <c r="Y33" s="17"/>
      <c r="Z33" s="17"/>
      <c r="AA33" s="11"/>
      <c r="AB33" s="17"/>
      <c r="AC33" s="17"/>
      <c r="AD33" s="17"/>
      <c r="AE33" s="11"/>
      <c r="AF33" s="17"/>
      <c r="AG33" s="17"/>
      <c r="AH33" s="17"/>
      <c r="AI33" s="11"/>
      <c r="AJ33" s="17"/>
      <c r="AK33" s="17"/>
      <c r="AL33" s="17"/>
      <c r="AM33" s="11"/>
      <c r="AN33" s="17"/>
      <c r="AO33" s="17"/>
      <c r="AP33" s="17"/>
      <c r="AQ33" s="11"/>
      <c r="AR33" s="17"/>
      <c r="AS33" s="17"/>
      <c r="AT33" s="17"/>
      <c r="AU33" s="11"/>
      <c r="AV33" s="17"/>
      <c r="AW33" s="17"/>
      <c r="AX33" s="17"/>
      <c r="AY33" s="11"/>
      <c r="AZ33" s="17"/>
      <c r="BA33" s="17"/>
      <c r="BB33" s="17"/>
      <c r="BC33" s="11"/>
      <c r="BD33" s="17"/>
      <c r="BE33" s="17"/>
      <c r="BF33" s="17"/>
      <c r="BG33" s="11"/>
      <c r="BH33" s="17"/>
      <c r="BI33" s="17"/>
      <c r="BJ33" s="17"/>
      <c r="BK33" s="11"/>
      <c r="BL33" s="17"/>
      <c r="BM33" s="17"/>
      <c r="BN33" s="17"/>
      <c r="BO33" s="11"/>
      <c r="BP33" s="17"/>
      <c r="BQ33" s="17"/>
      <c r="BR33" s="17"/>
      <c r="BS33" s="11"/>
      <c r="BT33" s="17"/>
      <c r="BU33" s="17"/>
      <c r="BV33" s="17"/>
      <c r="BW33" s="11"/>
      <c r="BX33" s="17"/>
      <c r="BY33" s="17"/>
      <c r="BZ33" s="17"/>
      <c r="CA33" s="13"/>
      <c r="CB33" s="17"/>
      <c r="CC33" s="17"/>
      <c r="CD33" s="17"/>
      <c r="CE33" s="13"/>
      <c r="CF33" s="17"/>
      <c r="CG33" s="17"/>
      <c r="CH33" s="17"/>
      <c r="CI33" s="13"/>
      <c r="CJ33" s="17"/>
      <c r="CK33" s="17"/>
      <c r="CL33" s="17"/>
      <c r="CM33" s="11"/>
      <c r="CN33" s="17"/>
      <c r="CO33" s="17"/>
      <c r="CP33" s="17"/>
      <c r="CQ33" s="11"/>
      <c r="CR33" s="17"/>
      <c r="CS33" s="17"/>
      <c r="CT33" s="17"/>
      <c r="CU33" s="11"/>
      <c r="CV33" s="17"/>
      <c r="CW33" s="17"/>
      <c r="CX33" s="17"/>
      <c r="CY33" s="11"/>
      <c r="CZ33" s="17"/>
      <c r="DA33" s="17"/>
      <c r="DB33" s="17"/>
      <c r="DC33" s="11"/>
      <c r="DD33" s="17"/>
      <c r="DE33" s="17"/>
      <c r="DF33" s="17"/>
      <c r="DG33" s="13"/>
      <c r="DH33"/>
      <c r="DI33"/>
      <c r="DJ33"/>
      <c r="DK33" s="11"/>
      <c r="DL33"/>
      <c r="DM33"/>
      <c r="DN33"/>
      <c r="DO33" s="11"/>
      <c r="DP33"/>
      <c r="DQ33"/>
      <c r="DR33"/>
      <c r="DS33" s="11"/>
      <c r="DT33"/>
      <c r="DU33"/>
      <c r="DV33"/>
      <c r="DW33" s="11"/>
      <c r="DX33"/>
      <c r="DY33"/>
      <c r="DZ33"/>
      <c r="EA33" s="11"/>
      <c r="EB33"/>
      <c r="EC33"/>
      <c r="ED33"/>
      <c r="EE33" s="11"/>
      <c r="EF33" s="17"/>
      <c r="EG33" s="17"/>
      <c r="EH33" s="17"/>
      <c r="EI33" s="11"/>
      <c r="EJ33" s="17"/>
      <c r="EK33" s="17"/>
      <c r="EL33" s="17"/>
      <c r="EM33" s="10"/>
      <c r="EN33" s="10"/>
      <c r="EO33" s="10"/>
      <c r="EP33" s="10"/>
      <c r="EQ33" s="10"/>
    </row>
    <row r="34" spans="1:147" ht="59.65" customHeight="1">
      <c r="A34" s="16"/>
      <c r="B34" s="12"/>
      <c r="C34" s="13"/>
      <c r="D34" s="17"/>
      <c r="E34" s="17"/>
      <c r="F34" s="17"/>
      <c r="G34" s="11"/>
      <c r="H34" s="17"/>
      <c r="I34" s="17"/>
      <c r="J34" s="17"/>
      <c r="K34" s="11"/>
      <c r="L34" s="17"/>
      <c r="M34" s="17"/>
      <c r="N34" s="17"/>
      <c r="O34" s="11"/>
      <c r="P34" s="17"/>
      <c r="Q34" s="17"/>
      <c r="R34" s="17"/>
      <c r="S34" s="11"/>
      <c r="T34" s="17"/>
      <c r="U34" s="17"/>
      <c r="V34" s="17"/>
      <c r="W34" s="11"/>
      <c r="X34" s="17"/>
      <c r="Y34" s="17"/>
      <c r="Z34" s="17"/>
      <c r="AA34" s="11"/>
      <c r="AB34" s="17"/>
      <c r="AC34" s="17"/>
      <c r="AD34" s="17"/>
      <c r="AE34" s="11"/>
      <c r="AF34" s="17"/>
      <c r="AG34" s="17"/>
      <c r="AH34" s="17"/>
      <c r="AI34" s="11"/>
      <c r="AJ34" s="17"/>
      <c r="AK34" s="17"/>
      <c r="AL34" s="17"/>
      <c r="AM34" s="11"/>
      <c r="AN34" s="17"/>
      <c r="AO34" s="17"/>
      <c r="AP34" s="17"/>
      <c r="AQ34" s="11"/>
      <c r="AR34" s="17"/>
      <c r="AS34" s="17"/>
      <c r="AT34" s="17"/>
      <c r="AU34" s="11"/>
      <c r="AV34" s="17"/>
      <c r="AW34" s="17"/>
      <c r="AX34" s="17"/>
      <c r="AY34" s="11"/>
      <c r="AZ34" s="17"/>
      <c r="BA34" s="17"/>
      <c r="BB34" s="17"/>
      <c r="BC34" s="11"/>
      <c r="BD34" s="17"/>
      <c r="BE34" s="17"/>
      <c r="BF34" s="17"/>
      <c r="BG34" s="11"/>
      <c r="BH34" s="17"/>
      <c r="BI34" s="17"/>
      <c r="BJ34" s="17"/>
      <c r="BK34" s="11"/>
      <c r="BL34" s="17"/>
      <c r="BM34" s="17"/>
      <c r="BN34" s="17"/>
      <c r="BO34" s="11"/>
      <c r="BP34" s="17"/>
      <c r="BQ34" s="17"/>
      <c r="BR34" s="17"/>
      <c r="BS34" s="11"/>
      <c r="BT34" s="17"/>
      <c r="BU34" s="17"/>
      <c r="BV34" s="17"/>
      <c r="BW34" s="11"/>
      <c r="BX34" s="17"/>
      <c r="BY34" s="17"/>
      <c r="BZ34" s="17"/>
      <c r="CA34" s="13"/>
      <c r="CB34" s="17"/>
      <c r="CC34" s="17"/>
      <c r="CD34" s="17"/>
      <c r="CE34" s="13"/>
      <c r="CF34" s="17"/>
      <c r="CG34" s="17"/>
      <c r="CH34" s="17"/>
      <c r="CI34" s="13"/>
      <c r="CJ34" s="17"/>
      <c r="CK34" s="17"/>
      <c r="CL34" s="17"/>
      <c r="CM34" s="11"/>
      <c r="CN34" s="17"/>
      <c r="CO34" s="17"/>
      <c r="CP34" s="17"/>
      <c r="CQ34" s="11"/>
      <c r="CR34" s="17"/>
      <c r="CS34" s="17"/>
      <c r="CT34" s="17"/>
      <c r="CU34" s="11"/>
      <c r="CV34" s="17"/>
      <c r="CW34" s="17"/>
      <c r="CX34" s="17"/>
      <c r="CY34" s="11"/>
      <c r="CZ34" s="17"/>
      <c r="DA34" s="17"/>
      <c r="DB34" s="17"/>
      <c r="DC34" s="11"/>
      <c r="DD34" s="17"/>
      <c r="DE34" s="17"/>
      <c r="DF34" s="17"/>
      <c r="DG34" s="13"/>
      <c r="DH34" s="17"/>
      <c r="DI34" s="17"/>
      <c r="DJ34" s="17"/>
      <c r="DK34" s="11"/>
      <c r="DL34" s="17"/>
      <c r="DM34" s="17"/>
      <c r="DN34" s="17"/>
      <c r="DO34" s="11"/>
      <c r="DP34" s="17"/>
      <c r="DQ34" s="17"/>
      <c r="DR34" s="17"/>
      <c r="DS34" s="11"/>
      <c r="DT34" s="17"/>
      <c r="DU34" s="17"/>
      <c r="DV34" s="17"/>
      <c r="DW34" s="11"/>
      <c r="DX34" s="17"/>
      <c r="DY34" s="17"/>
      <c r="DZ34" s="17"/>
      <c r="EA34" s="11"/>
      <c r="EB34" s="17"/>
      <c r="EC34" s="17"/>
      <c r="ED34" s="17"/>
      <c r="EE34" s="11"/>
      <c r="EF34" s="17"/>
      <c r="EG34" s="17"/>
      <c r="EH34" s="17"/>
      <c r="EI34" s="11"/>
      <c r="EJ34" s="17"/>
      <c r="EK34" s="17"/>
      <c r="EL34" s="17"/>
      <c r="EM34" s="10"/>
      <c r="EN34" s="10"/>
      <c r="EO34" s="10"/>
      <c r="EP34" s="10"/>
      <c r="EQ34" s="10"/>
    </row>
    <row r="35" spans="1:147" ht="42.4" customHeight="1">
      <c r="A35" s="16"/>
      <c r="B35" s="12"/>
      <c r="C35" s="13"/>
      <c r="D35" s="17"/>
      <c r="E35" s="17"/>
      <c r="F35" s="17"/>
      <c r="G35" s="11"/>
      <c r="H35" s="17"/>
      <c r="I35" s="17"/>
      <c r="J35" s="17"/>
      <c r="K35" s="11"/>
      <c r="L35" s="17"/>
      <c r="M35" s="17"/>
      <c r="N35" s="17"/>
      <c r="O35" s="11"/>
      <c r="P35" s="17"/>
      <c r="Q35" s="17"/>
      <c r="R35" s="17"/>
      <c r="S35" s="11"/>
      <c r="T35" s="17"/>
      <c r="U35" s="17"/>
      <c r="V35" s="17"/>
      <c r="W35" s="11"/>
      <c r="X35" s="17"/>
      <c r="Y35" s="17"/>
      <c r="Z35" s="17"/>
      <c r="AA35" s="11"/>
      <c r="AB35" s="17"/>
      <c r="AC35" s="17"/>
      <c r="AD35" s="17"/>
      <c r="AE35" s="11"/>
      <c r="AF35" s="17"/>
      <c r="AG35" s="17"/>
      <c r="AH35" s="17"/>
      <c r="AI35" s="11"/>
      <c r="AJ35" s="17"/>
      <c r="AK35" s="17"/>
      <c r="AL35" s="17"/>
      <c r="AM35" s="11"/>
      <c r="AN35" s="17"/>
      <c r="AO35" s="17"/>
      <c r="AP35" s="17"/>
      <c r="AQ35" s="11"/>
      <c r="AR35" s="17"/>
      <c r="AS35" s="17"/>
      <c r="AT35" s="17"/>
      <c r="AU35" s="11"/>
      <c r="AV35" s="17"/>
      <c r="AW35" s="17"/>
      <c r="AX35" s="17"/>
      <c r="AY35" s="11"/>
      <c r="AZ35" s="17"/>
      <c r="BA35" s="17"/>
      <c r="BB35" s="17"/>
      <c r="BC35" s="11"/>
      <c r="BD35" s="17"/>
      <c r="BE35" s="17"/>
      <c r="BF35" s="17"/>
      <c r="BG35" s="11"/>
      <c r="BH35" s="17"/>
      <c r="BI35" s="17"/>
      <c r="BJ35" s="17"/>
      <c r="BK35" s="11"/>
      <c r="BL35" s="17"/>
      <c r="BM35" s="17"/>
      <c r="BN35" s="17"/>
      <c r="BO35" s="11"/>
      <c r="BP35" s="17"/>
      <c r="BQ35" s="17"/>
      <c r="BR35" s="17"/>
      <c r="BS35" s="11"/>
      <c r="BT35" s="17"/>
      <c r="BU35" s="17"/>
      <c r="BV35" s="17"/>
      <c r="BW35" s="11"/>
      <c r="BX35" s="17"/>
      <c r="BY35" s="17"/>
      <c r="BZ35" s="17"/>
      <c r="CA35" s="13"/>
      <c r="CB35" s="17"/>
      <c r="CC35" s="17"/>
      <c r="CD35" s="17"/>
      <c r="CE35" s="13"/>
      <c r="CF35" s="17"/>
      <c r="CG35" s="17"/>
      <c r="CH35" s="17"/>
      <c r="CI35" s="13"/>
      <c r="CJ35" s="17"/>
      <c r="CK35" s="17"/>
      <c r="CL35" s="17"/>
      <c r="CM35" s="11"/>
      <c r="CN35" s="17"/>
      <c r="CO35" s="17"/>
      <c r="CP35" s="17"/>
      <c r="CQ35" s="11"/>
      <c r="CR35" s="17"/>
      <c r="CS35" s="17"/>
      <c r="CT35" s="17"/>
      <c r="CU35" s="11"/>
      <c r="CV35" s="17"/>
      <c r="CW35" s="17"/>
      <c r="CX35" s="17"/>
      <c r="CY35" s="11"/>
      <c r="CZ35" s="17"/>
      <c r="DA35" s="17"/>
      <c r="DB35" s="17"/>
      <c r="DC35" s="11"/>
      <c r="DD35" s="17"/>
      <c r="DE35" s="17"/>
      <c r="DF35" s="17"/>
      <c r="DG35" s="13"/>
      <c r="DH35" s="17"/>
      <c r="DI35" s="17"/>
      <c r="DJ35" s="17"/>
      <c r="DK35" s="11"/>
      <c r="DL35" s="17"/>
      <c r="DM35" s="17"/>
      <c r="DN35" s="17"/>
      <c r="DO35" s="11"/>
      <c r="DP35" s="17"/>
      <c r="DQ35" s="17"/>
      <c r="DR35" s="17"/>
      <c r="DS35" s="11"/>
      <c r="DT35" s="17"/>
      <c r="DU35" s="17"/>
      <c r="DV35" s="17"/>
      <c r="DW35" s="11"/>
      <c r="DX35" s="17"/>
      <c r="DY35" s="17"/>
      <c r="DZ35" s="17"/>
      <c r="EA35" s="11"/>
      <c r="EB35" s="17"/>
      <c r="EC35" s="17"/>
      <c r="ED35" s="17"/>
      <c r="EE35" s="11"/>
      <c r="EF35" s="17"/>
      <c r="EG35" s="17"/>
      <c r="EH35" s="17"/>
      <c r="EI35" s="11"/>
      <c r="EJ35" s="17"/>
      <c r="EK35" s="17"/>
      <c r="EL35" s="17"/>
      <c r="EM35" s="10"/>
      <c r="EN35" s="10"/>
      <c r="EO35" s="10"/>
      <c r="EP35" s="10"/>
      <c r="EQ35" s="10"/>
    </row>
    <row r="36" spans="1:147" ht="66.599999999999994" customHeight="1">
      <c r="A36" s="16"/>
      <c r="C36" s="13"/>
      <c r="G36" s="11"/>
      <c r="K36" s="11"/>
      <c r="O36" s="11"/>
      <c r="S36" s="11"/>
      <c r="W36" s="11"/>
      <c r="AA36" s="11"/>
      <c r="AE36" s="11"/>
      <c r="AI36" s="11"/>
      <c r="AM36" s="11"/>
      <c r="AQ36" s="11"/>
      <c r="AU36" s="11"/>
      <c r="AY36" s="11"/>
      <c r="BC36" s="11"/>
      <c r="BG36" s="11"/>
      <c r="BK36" s="11"/>
      <c r="BO36" s="11"/>
      <c r="BS36" s="11"/>
      <c r="BW36" s="11"/>
      <c r="CA36" s="13"/>
      <c r="CE36" s="13"/>
      <c r="CI36" s="13"/>
      <c r="CM36" s="11"/>
      <c r="CQ36" s="11"/>
      <c r="CU36" s="11"/>
      <c r="CY36" s="11"/>
      <c r="DC36" s="11"/>
      <c r="DG36" s="13"/>
      <c r="DK36" s="11"/>
      <c r="DO36" s="11"/>
      <c r="DS36" s="11"/>
      <c r="DW36" s="11"/>
      <c r="EA36" s="11"/>
      <c r="EE36" s="11"/>
      <c r="EI36" s="11"/>
      <c r="EM36" s="10"/>
      <c r="EN36" s="10"/>
      <c r="EO36" s="10"/>
      <c r="EP36" s="10"/>
      <c r="EQ36" s="10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>
      <selection activeCellId="1" sqref="EE6:EE20 A1"/>
    </sheetView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>
      <selection activeCellId="1" sqref="EE6:EE20 A1"/>
    </sheetView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125</cp:revision>
  <cp:lastPrinted>2016-01-14T13:23:38Z</cp:lastPrinted>
  <dcterms:created xsi:type="dcterms:W3CDTF">2016-01-11T07:25:05Z</dcterms:created>
  <dcterms:modified xsi:type="dcterms:W3CDTF">2023-03-09T06:41:11Z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