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5" l="1"/>
  <c r="EN46"/>
  <c r="EO46"/>
  <c r="EM45"/>
  <c r="EQ45" s="1"/>
  <c r="EM44"/>
  <c r="EQ44" s="1"/>
  <c r="EO44"/>
  <c r="EN45"/>
  <c r="EN44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37" l="1"/>
  <c r="EM37"/>
  <c r="EQ37" s="1"/>
  <c r="EN36"/>
  <c r="EO35"/>
  <c r="EM35"/>
  <c r="EQ35" s="1"/>
  <c r="EO33"/>
  <c r="EM33"/>
  <c r="EQ33" s="1"/>
  <c r="EN32"/>
  <c r="EO31"/>
  <c r="EM31"/>
  <c r="EQ31" s="1"/>
  <c r="EN30"/>
  <c r="EN28"/>
  <c r="EN26"/>
  <c r="EP44"/>
  <c r="EP45"/>
  <c r="EO27"/>
  <c r="EM27"/>
  <c r="EQ27" s="1"/>
  <c r="EO29"/>
  <c r="EM29"/>
  <c r="EQ29" s="1"/>
  <c r="EN34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O36"/>
  <c r="EM36"/>
  <c r="EQ36" s="1"/>
  <c r="EN35"/>
  <c r="EO34"/>
  <c r="EM34"/>
  <c r="EQ34" s="1"/>
  <c r="EN33"/>
  <c r="EO32"/>
  <c r="EM32"/>
  <c r="EQ32" s="1"/>
  <c r="EN31"/>
  <c r="EO30"/>
  <c r="EM30"/>
  <c r="EQ30" s="1"/>
  <c r="EN29"/>
  <c r="EO28"/>
  <c r="EM28"/>
  <c r="EQ28" s="1"/>
  <c r="EN27"/>
  <c r="EO26"/>
  <c r="EM26"/>
  <c r="EQ26" s="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7" l="1"/>
  <c r="EP31"/>
  <c r="EP35"/>
  <c r="EP41"/>
  <c r="EP33"/>
  <c r="EP37"/>
  <c r="EP29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N15" s="1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O14"/>
  <c r="EM14"/>
  <c r="EQ14" s="1"/>
  <c r="EN13"/>
  <c r="EO12"/>
  <c r="EM12"/>
  <c r="EQ12" s="1"/>
  <c r="EN11"/>
  <c r="EO10"/>
  <c r="EM10"/>
  <c r="EQ10" s="1"/>
  <c r="EN9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6" l="1"/>
  <c r="EP20"/>
  <c r="EP11"/>
  <c r="EP18"/>
  <c r="EP7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<sst xmlns="http://schemas.openxmlformats.org/spreadsheetml/2006/main" count="1513" uniqueCount="81">
  <si>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</si>
  <si>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</si>
  <si>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</si>
  <si>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</si>
  <si>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</si>
  <si>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</si>
  <si>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</si>
  <si>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</si>
  <si>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</si>
  <si>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</si>
  <si>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</si>
  <si>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</si>
  <si>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</si>
  <si>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</si>
  <si>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</si>
  <si>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</si>
  <si>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</si>
  <si>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</si>
  <si>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</si>
  <si>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</si>
  <si>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</si>
  <si>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</si>
  <si>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</si>
  <si>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</si>
  <si>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</si>
  <si>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</si>
  <si>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</si>
  <si>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</si>
  <si>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</si>
  <si>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</si>
  <si>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</si>
  <si>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</si>
  <si>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</si>
  <si>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</si>
  <si>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</si>
  <si>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</si>
  <si>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</si>
  <si>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</si>
  <si>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</si>
  <si>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</si>
  <si>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</si>
  <si>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Тарасенко А.В. "Опозиційний блок"</t>
  </si>
  <si>
    <t>Відсутній</t>
  </si>
  <si>
    <t>Міненко В. О.  позафракційний</t>
  </si>
  <si>
    <t>Смірнова І. С. позафракційний</t>
  </si>
  <si>
    <t>Шаповал В.О. позафракційний</t>
  </si>
  <si>
    <t>Не голосував</t>
  </si>
  <si>
    <t xml:space="preserve">Про звільнення від  земельного податку бюджетних установ та організацій міста, які утримуються   за   рахунок   обласного та державного   бюджетів.    </t>
  </si>
  <si>
    <t xml:space="preserve">ІІ пленарне засідання чергової 28 сесії Покровської міської ради </t>
  </si>
  <si>
    <t>22 грудня 2017 року</t>
  </si>
  <si>
    <t>Про внесення змін до рішення І пленарного засідання 16 сесії міської ради 7 скликання від 06.12.2016  № 2 «Про бюджет м.Покров на 2017рік».</t>
  </si>
  <si>
    <t>Про внесення змін до рішення І пленарного засідання 17 сесії міської ради 7 скликання від 13.01.2017 № 2 «Про встановлення податку на нерухоме майно, відмінне від земельної ділянки, для об’єктів нежитлової нерухомості».</t>
  </si>
  <si>
    <t>Про внесення змін до рішення І пленарного засідання 17 сесії міської ради 7 скликання від 13.01.2017 № 3 «Про встановлення податку на нерухоме майно, відмінне від земельної ділянки, для об’єктів житлової нерухомості».</t>
  </si>
  <si>
    <t xml:space="preserve">Про затвердження переліку об’єктів комунальної власності територіальної громади міста, які підлягають приватизації у 2018 році. </t>
  </si>
  <si>
    <t>Про передачу приміщення по вул.Медична, 1 з балансу КЗ «Центр первинної медико-санітарної допомоги м.Покров» на баланс ПМКП «ЖИТЛКОМСЕРВІС».</t>
  </si>
  <si>
    <t>Про погодження безоплатної передачі об’єктів спільної власності територіальних громад сіл, селищ, міст Дніпропетровської області до комунальної власності м. Покров.</t>
  </si>
  <si>
    <t>Про  клопотання  Державної установи «Покровський виправний  центр (№79)» щодо звільнення від сплати адміністративних послуг за видачу паспорта громадянина України  засуджених осіб.</t>
  </si>
  <si>
    <t>Про звернення приватного підприємства «Зігфрід–М» щодо передачі у комунальну власність автобусного павільйону.</t>
  </si>
  <si>
    <t>Про застосування мораторію до процедури банкрутства міських комунальних підприємств.</t>
  </si>
  <si>
    <t>Про прийняття у власність територіальною громадою міста майна, визнаного судом як відумерла спадщина.</t>
  </si>
  <si>
    <t>Про затвердження  заходів   з   утримання об’єктів   та  елементів   благоустрою   у м.Покров та «Порядку фінансування заходів з утримання об’єктів та елементів благоустрою у м. Покров» на 2018 рік.</t>
  </si>
  <si>
    <t xml:space="preserve">Про затвердження  Програми «Безпечне місто» на 2018рік.
Про затвердження  Програми «Безпечне місто» на 2018рік.
Про затвердження  Програми «Безпечне місто» на 2018рік.
Про затвердження  Програми «Безпечне місто» на 2018рік.
</t>
  </si>
  <si>
    <t>Про затвердження акту приймання-передачі  обладнання для дитячого майданчика на баланс ПМКП «Добробут».</t>
  </si>
  <si>
    <t>Про затвердження категорій мешканців міста та розміру грошової адресної допомоги на 2018 рік за рахунок коштів міського бюджету.</t>
  </si>
  <si>
    <t>Про затвердження Програми зайнятості населення м. Покров на 2018-2022роки.</t>
  </si>
  <si>
    <t>Про затвердження  Програми «Організація та проведення громадських робіт у м.Покров на 2018-2020 роки».</t>
  </si>
  <si>
    <t>Про  внесення  змін  до міської програми захисту прав дітей та розвитку сімейних форм виховання у м. Покров на 2016 - 2020 роки, затвердженої рішенням  3 сесії  міської  ради 7 скликання  від  24.12.2015  № 32.</t>
  </si>
  <si>
    <t>Про внесення змін до рішення 38 сесії міської ради 6 скликання  від 10.04.2014  № 17 «Про затвердження ставок орендної плати за користування земельними ділянками на території Покровської міської ради».</t>
  </si>
  <si>
    <t>Про внесення змін до рішення 9 сесії міської ради 7 скликання  від 24.06.2016  № 16 « Про встановлення ставок земельного податку на території Покровської міської ради».</t>
  </si>
  <si>
    <t xml:space="preserve">Про клопотання фізичної особи-підприємця Глущенка Віталія Миколайовича щодо затвердження проекту землеустрою та передачі в оренду земельної ділянки по вул. Середи Григорія, 20. </t>
  </si>
  <si>
    <t xml:space="preserve">Про клопотання фізичної особи-підприємця Шевченко Олени Анатоліївни щодо затвердження проекту землеустрою та передачі в оренду земельної ділянки по вул. Партизанська, 1а/2. </t>
  </si>
  <si>
    <t xml:space="preserve">Про заяву гр. Супруненка Сергія Олександровича  та гр.Супруненка Максима Олександровича щодо затвердження проекту землеустрою та передачі в оренду земельної ділянки по вул.Партизанська, 16-а. </t>
  </si>
  <si>
    <t xml:space="preserve">Про затвердження проекту землеустрою  щодо відведення земельної ділянки  для будівництва  та обслуговування будівель закладів освіти по  вул. Малки Івана  в м. Покров Дніпропетровської області та передачу в користування для забудови Управлінню капітального будівництва Дніпропетровської обласної державної адміністрації.        </t>
  </si>
  <si>
    <t>Про заяви  громадян щодо передачі у власність та користування земельних ділянок.</t>
  </si>
  <si>
    <t>Про підготовку та проведення мобілізації людських і транспортних ресурсів на території міста Покров в особливий період.</t>
  </si>
  <si>
    <t xml:space="preserve">Про затвердження  структури органів управління міста. 
</t>
  </si>
  <si>
    <t>Про затвердження  штатного розпису працівників міської ради, виконавчого комітету та його відділів на 2018рік.</t>
  </si>
  <si>
    <t>Про внесення змін до деяких Положень про відділи виконавчого комітету Покровської міської ради.</t>
  </si>
  <si>
    <t>Про оплату праці міського голови, секретаря  міської ради, заступників міського голови та керуючого справами виконкому.</t>
  </si>
  <si>
    <t>Про затвердження плану роботи Покровської міської ради 7 скликання на перше півріччя 2018 року.</t>
  </si>
  <si>
    <t xml:space="preserve">Про прийняття у власність територіальної громади м. Покров квартир, придбаних за кошти  субвенції з державного бюджету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</si>
</sst>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60" zoomScaleNormal="60" workbookViewId="0">
      <selection activeCell="CY37" sqref="CY3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31</v>
      </c>
      <c r="EO4" s="10"/>
      <c r="EP4" s="2"/>
      <c r="EQ4" s="2"/>
    </row>
    <row r="5" spans="1:147" s="1" customFormat="1" ht="105" customHeight="1">
      <c r="A5" s="4" t="s">
        <v>38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29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43</v>
      </c>
      <c r="BL5" s="9"/>
      <c r="BM5" s="9"/>
      <c r="BN5" s="9"/>
      <c r="BO5" s="5" t="s">
        <v>30</v>
      </c>
      <c r="BP5" s="9"/>
      <c r="BQ5" s="9"/>
      <c r="BR5" s="9"/>
      <c r="BS5" s="5" t="s">
        <v>15</v>
      </c>
      <c r="BT5" s="9"/>
      <c r="BU5" s="9"/>
      <c r="BV5" s="9"/>
      <c r="BW5" s="5" t="s">
        <v>16</v>
      </c>
      <c r="BX5" s="9"/>
      <c r="BY5" s="9"/>
      <c r="BZ5" s="9"/>
      <c r="CA5" s="5" t="s">
        <v>17</v>
      </c>
      <c r="CB5" s="9"/>
      <c r="CC5" s="9"/>
      <c r="CD5" s="9"/>
      <c r="CE5" s="5" t="s">
        <v>18</v>
      </c>
      <c r="CF5" s="9"/>
      <c r="CG5" s="9"/>
      <c r="CH5" s="9"/>
      <c r="CI5" s="5" t="s">
        <v>19</v>
      </c>
      <c r="CJ5" s="9"/>
      <c r="CK5" s="9"/>
      <c r="CL5" s="9"/>
      <c r="CM5" s="5" t="s">
        <v>20</v>
      </c>
      <c r="CN5" s="9"/>
      <c r="CO5" s="9"/>
      <c r="CP5" s="9"/>
      <c r="CQ5" s="5" t="s">
        <v>21</v>
      </c>
      <c r="CR5" s="9"/>
      <c r="CS5" s="9"/>
      <c r="CT5" s="9"/>
      <c r="CU5" s="5" t="s">
        <v>44</v>
      </c>
      <c r="CV5" s="9"/>
      <c r="CW5" s="9"/>
      <c r="CX5" s="9"/>
      <c r="CY5" s="5" t="s">
        <v>22</v>
      </c>
      <c r="CZ5" s="9"/>
      <c r="DA5" s="9"/>
      <c r="DB5" s="9"/>
      <c r="DC5" s="5" t="s">
        <v>23</v>
      </c>
      <c r="DD5" s="9"/>
      <c r="DE5" s="9"/>
      <c r="DF5" s="9"/>
      <c r="DG5" s="5" t="s">
        <v>41</v>
      </c>
      <c r="DH5" s="9"/>
      <c r="DI5" s="9"/>
      <c r="DJ5" s="9"/>
      <c r="DK5" s="5" t="s">
        <v>24</v>
      </c>
      <c r="DL5" s="9"/>
      <c r="DM5" s="9"/>
      <c r="DN5" s="9"/>
      <c r="DO5" s="5" t="s">
        <v>25</v>
      </c>
      <c r="DP5" s="9"/>
      <c r="DQ5" s="9"/>
      <c r="DR5" s="9"/>
      <c r="DS5" s="5" t="s">
        <v>26</v>
      </c>
      <c r="DT5" s="9"/>
      <c r="DU5" s="9"/>
      <c r="DV5" s="9"/>
      <c r="DW5" s="5" t="s">
        <v>27</v>
      </c>
      <c r="DX5" s="9"/>
      <c r="DY5" s="9"/>
      <c r="DZ5" s="9"/>
      <c r="EA5" s="5" t="s">
        <v>45</v>
      </c>
      <c r="EB5" s="9"/>
      <c r="EC5" s="9"/>
      <c r="ED5" s="9"/>
      <c r="EE5" s="5" t="s">
        <v>40</v>
      </c>
      <c r="EF5" s="9"/>
      <c r="EG5" s="9"/>
      <c r="EH5" s="9"/>
      <c r="EI5" s="5" t="s">
        <v>28</v>
      </c>
      <c r="EJ5" s="9"/>
      <c r="EK5" s="9"/>
      <c r="EL5" s="9"/>
      <c r="EM5" s="4" t="s">
        <v>32</v>
      </c>
      <c r="EN5" s="7" t="s">
        <v>33</v>
      </c>
      <c r="EO5" s="4" t="s">
        <v>34</v>
      </c>
      <c r="EP5" s="7" t="s">
        <v>35</v>
      </c>
      <c r="EQ5" s="4" t="s">
        <v>36</v>
      </c>
    </row>
    <row r="6" spans="1:147" ht="50.25" customHeight="1">
      <c r="A6" s="4">
        <v>16</v>
      </c>
      <c r="B6" s="11" t="s">
        <v>50</v>
      </c>
      <c r="C6" s="4" t="s">
        <v>37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0</v>
      </c>
      <c r="I6" s="6">
        <f>IF(G6="Проти",1,0)</f>
        <v>0</v>
      </c>
      <c r="J6" s="6">
        <f>IF(G6="Утримався",1,0)</f>
        <v>0</v>
      </c>
      <c r="K6" s="4" t="s">
        <v>37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37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37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37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0</v>
      </c>
      <c r="AC6" s="6">
        <f>IF(AA6="Проти",1,0)</f>
        <v>0</v>
      </c>
      <c r="AD6" s="6">
        <f>IF(AA6="Утримався",1,0)</f>
        <v>0</v>
      </c>
      <c r="AE6" s="4" t="s">
        <v>37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37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37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37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37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37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37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37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37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42</v>
      </c>
      <c r="BP6" s="6">
        <f>IF(BO6="За",1,0)</f>
        <v>0</v>
      </c>
      <c r="BQ6" s="6">
        <f>IF(BO6="Проти",1,0)</f>
        <v>0</v>
      </c>
      <c r="BR6" s="6">
        <f>IF(BO6="Утримався",1,0)</f>
        <v>0</v>
      </c>
      <c r="BS6" s="4" t="s">
        <v>42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37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42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37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37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37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0</v>
      </c>
      <c r="CS6" s="6">
        <f>IF(CQ6="Проти",1,0)</f>
        <v>0</v>
      </c>
      <c r="CT6" s="6">
        <f>IF(CQ6="Утримався",1,0)</f>
        <v>0</v>
      </c>
      <c r="CU6" s="4" t="s">
        <v>37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37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37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37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37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37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37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37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37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37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37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29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29</v>
      </c>
      <c r="EQ6" s="6" t="str">
        <f>IF(EM6&gt;17,"Прийнято","Не прийнято")</f>
        <v>Прийнято</v>
      </c>
    </row>
    <row r="7" spans="1:147" ht="72" customHeight="1">
      <c r="A7" s="4">
        <v>17</v>
      </c>
      <c r="B7" s="11" t="s">
        <v>51</v>
      </c>
      <c r="C7" s="4" t="s">
        <v>37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0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37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37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37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37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0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37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37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37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37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37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37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37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37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37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0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42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37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42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37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37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37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0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37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37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37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37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37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37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37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37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37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37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37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29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29</v>
      </c>
      <c r="EQ7" s="6" t="str">
        <f t="shared" ref="EQ7:EQ42" si="109">IF(EM7&gt;17,"Прийнято","Не прийнято")</f>
        <v>Прийнято</v>
      </c>
    </row>
    <row r="8" spans="1:147" ht="73.5" customHeight="1">
      <c r="A8" s="4">
        <v>18</v>
      </c>
      <c r="B8" s="11" t="s">
        <v>52</v>
      </c>
      <c r="C8" s="4" t="s">
        <v>37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0</v>
      </c>
      <c r="I8" s="6">
        <f t="shared" si="4"/>
        <v>0</v>
      </c>
      <c r="J8" s="6">
        <f t="shared" si="5"/>
        <v>0</v>
      </c>
      <c r="K8" s="4" t="s">
        <v>37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37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37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37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0</v>
      </c>
      <c r="AC8" s="6">
        <f t="shared" si="19"/>
        <v>0</v>
      </c>
      <c r="AD8" s="6">
        <f t="shared" si="20"/>
        <v>0</v>
      </c>
      <c r="AE8" s="4" t="s">
        <v>37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37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37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37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37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37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37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37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37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0</v>
      </c>
      <c r="BQ8" s="6">
        <f t="shared" si="49"/>
        <v>0</v>
      </c>
      <c r="BR8" s="6">
        <f t="shared" si="50"/>
        <v>0</v>
      </c>
      <c r="BS8" s="4" t="s">
        <v>42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37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42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37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37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37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0</v>
      </c>
      <c r="CS8" s="6">
        <f t="shared" si="70"/>
        <v>0</v>
      </c>
      <c r="CT8" s="6">
        <f t="shared" si="71"/>
        <v>0</v>
      </c>
      <c r="CU8" s="4" t="s">
        <v>37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37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37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37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37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37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37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37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37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37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37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29</v>
      </c>
      <c r="EN8" s="6">
        <f t="shared" si="106"/>
        <v>0</v>
      </c>
      <c r="EO8" s="6">
        <f t="shared" si="107"/>
        <v>0</v>
      </c>
      <c r="EP8" s="6">
        <f t="shared" si="108"/>
        <v>29</v>
      </c>
      <c r="EQ8" s="6" t="str">
        <f t="shared" si="109"/>
        <v>Прийнято</v>
      </c>
    </row>
    <row r="9" spans="1:147" ht="53.25" customHeight="1">
      <c r="A9" s="4">
        <v>19</v>
      </c>
      <c r="B9" s="12" t="s">
        <v>53</v>
      </c>
      <c r="C9" s="4" t="s">
        <v>37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0</v>
      </c>
      <c r="I9" s="6">
        <f t="shared" si="4"/>
        <v>0</v>
      </c>
      <c r="J9" s="6">
        <f t="shared" si="5"/>
        <v>0</v>
      </c>
      <c r="K9" s="4" t="s">
        <v>37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37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37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37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4" t="s">
        <v>37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37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37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37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37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37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37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37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37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0</v>
      </c>
      <c r="BQ9" s="6">
        <f t="shared" si="49"/>
        <v>0</v>
      </c>
      <c r="BR9" s="6">
        <f t="shared" si="50"/>
        <v>0</v>
      </c>
      <c r="BS9" s="4" t="s">
        <v>42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37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42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37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37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37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0</v>
      </c>
      <c r="CS9" s="6">
        <f t="shared" si="70"/>
        <v>0</v>
      </c>
      <c r="CT9" s="6">
        <f t="shared" si="71"/>
        <v>0</v>
      </c>
      <c r="CU9" s="4" t="s">
        <v>37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37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37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37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37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37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37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37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37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37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37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29</v>
      </c>
      <c r="EN9" s="6">
        <f t="shared" si="106"/>
        <v>0</v>
      </c>
      <c r="EO9" s="6">
        <f t="shared" si="107"/>
        <v>0</v>
      </c>
      <c r="EP9" s="6">
        <f t="shared" si="108"/>
        <v>29</v>
      </c>
      <c r="EQ9" s="6" t="str">
        <f t="shared" si="109"/>
        <v>Прийнято</v>
      </c>
    </row>
    <row r="10" spans="1:147" ht="54.75" customHeight="1">
      <c r="A10" s="4">
        <v>20</v>
      </c>
      <c r="B10" s="11" t="s">
        <v>54</v>
      </c>
      <c r="C10" s="4" t="s">
        <v>37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0</v>
      </c>
      <c r="I10" s="6">
        <f t="shared" si="4"/>
        <v>0</v>
      </c>
      <c r="J10" s="6">
        <f t="shared" si="5"/>
        <v>0</v>
      </c>
      <c r="K10" s="4" t="s">
        <v>37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37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37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37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4" t="s">
        <v>37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37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37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37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37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37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37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37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37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0</v>
      </c>
      <c r="BQ10" s="6">
        <f t="shared" si="49"/>
        <v>0</v>
      </c>
      <c r="BR10" s="6">
        <f t="shared" si="50"/>
        <v>0</v>
      </c>
      <c r="BS10" s="4" t="s">
        <v>42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37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37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37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37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0</v>
      </c>
      <c r="CS10" s="6">
        <f t="shared" si="70"/>
        <v>0</v>
      </c>
      <c r="CT10" s="6">
        <f t="shared" si="71"/>
        <v>0</v>
      </c>
      <c r="CU10" s="4" t="s">
        <v>37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37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37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37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37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37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37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37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37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37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37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29</v>
      </c>
      <c r="EN10" s="6">
        <f t="shared" si="106"/>
        <v>0</v>
      </c>
      <c r="EO10" s="6">
        <f t="shared" si="107"/>
        <v>0</v>
      </c>
      <c r="EP10" s="6">
        <f t="shared" si="108"/>
        <v>29</v>
      </c>
      <c r="EQ10" s="6" t="str">
        <f t="shared" si="109"/>
        <v>Прийнято</v>
      </c>
    </row>
    <row r="11" spans="1:147" ht="68.25" customHeight="1">
      <c r="A11" s="4">
        <v>21</v>
      </c>
      <c r="B11" s="11" t="s">
        <v>55</v>
      </c>
      <c r="C11" s="4" t="s">
        <v>37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0</v>
      </c>
      <c r="I11" s="6">
        <f t="shared" si="4"/>
        <v>0</v>
      </c>
      <c r="J11" s="6">
        <f t="shared" si="5"/>
        <v>0</v>
      </c>
      <c r="K11" s="4" t="s">
        <v>37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37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37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37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0</v>
      </c>
      <c r="AC11" s="6">
        <f t="shared" si="19"/>
        <v>0</v>
      </c>
      <c r="AD11" s="6">
        <f t="shared" si="20"/>
        <v>0</v>
      </c>
      <c r="AE11" s="4" t="s">
        <v>37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37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37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37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37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37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37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37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37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0</v>
      </c>
      <c r="BQ11" s="6">
        <f t="shared" si="49"/>
        <v>0</v>
      </c>
      <c r="BR11" s="6">
        <f t="shared" si="50"/>
        <v>0</v>
      </c>
      <c r="BS11" s="4" t="s">
        <v>42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37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37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37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37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0</v>
      </c>
      <c r="CS11" s="6">
        <f t="shared" si="70"/>
        <v>0</v>
      </c>
      <c r="CT11" s="6">
        <f t="shared" si="71"/>
        <v>0</v>
      </c>
      <c r="CU11" s="4" t="s">
        <v>37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37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37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37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37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37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37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37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37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37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37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29</v>
      </c>
      <c r="EN11" s="6">
        <f t="shared" si="106"/>
        <v>0</v>
      </c>
      <c r="EO11" s="6">
        <f t="shared" si="107"/>
        <v>0</v>
      </c>
      <c r="EP11" s="6">
        <f t="shared" si="108"/>
        <v>29</v>
      </c>
      <c r="EQ11" s="6" t="str">
        <f t="shared" si="109"/>
        <v>Прийнято</v>
      </c>
    </row>
    <row r="12" spans="1:147" ht="69" customHeight="1">
      <c r="A12" s="4">
        <v>22</v>
      </c>
      <c r="B12" s="11" t="s">
        <v>56</v>
      </c>
      <c r="C12" s="4" t="s">
        <v>37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0</v>
      </c>
      <c r="I12" s="6">
        <f t="shared" si="4"/>
        <v>0</v>
      </c>
      <c r="J12" s="6">
        <f t="shared" si="5"/>
        <v>0</v>
      </c>
      <c r="K12" s="4" t="s">
        <v>37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37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37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37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4" t="s">
        <v>37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37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37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37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37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37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37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37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37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0</v>
      </c>
      <c r="BQ12" s="6">
        <f t="shared" si="49"/>
        <v>0</v>
      </c>
      <c r="BR12" s="6">
        <f t="shared" si="50"/>
        <v>0</v>
      </c>
      <c r="BS12" s="4" t="s">
        <v>42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37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37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37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37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0</v>
      </c>
      <c r="CS12" s="6">
        <f t="shared" si="70"/>
        <v>0</v>
      </c>
      <c r="CT12" s="6">
        <f t="shared" si="71"/>
        <v>0</v>
      </c>
      <c r="CU12" s="4" t="s">
        <v>37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37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37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37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37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37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37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37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37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37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37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29</v>
      </c>
      <c r="EN12" s="6">
        <f t="shared" si="106"/>
        <v>0</v>
      </c>
      <c r="EO12" s="6">
        <f t="shared" si="107"/>
        <v>0</v>
      </c>
      <c r="EP12" s="6">
        <f t="shared" si="108"/>
        <v>29</v>
      </c>
      <c r="EQ12" s="6" t="str">
        <f t="shared" si="109"/>
        <v>Прийнято</v>
      </c>
    </row>
    <row r="13" spans="1:147" ht="54" customHeight="1">
      <c r="A13" s="4">
        <v>23</v>
      </c>
      <c r="B13" s="11" t="s">
        <v>57</v>
      </c>
      <c r="C13" s="4" t="s">
        <v>37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0</v>
      </c>
      <c r="I13" s="6">
        <f t="shared" si="4"/>
        <v>0</v>
      </c>
      <c r="J13" s="6">
        <f t="shared" si="5"/>
        <v>0</v>
      </c>
      <c r="K13" s="4" t="s">
        <v>37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37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37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37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0</v>
      </c>
      <c r="AC13" s="6">
        <f t="shared" si="19"/>
        <v>0</v>
      </c>
      <c r="AD13" s="6">
        <f t="shared" si="20"/>
        <v>0</v>
      </c>
      <c r="AE13" s="4" t="s">
        <v>37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37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37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37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37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37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37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37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37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0</v>
      </c>
      <c r="BQ13" s="6">
        <f t="shared" si="49"/>
        <v>0</v>
      </c>
      <c r="BR13" s="6">
        <f t="shared" si="50"/>
        <v>0</v>
      </c>
      <c r="BS13" s="4" t="s">
        <v>42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37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37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37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37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0</v>
      </c>
      <c r="CS13" s="6">
        <f t="shared" si="70"/>
        <v>0</v>
      </c>
      <c r="CT13" s="6">
        <f t="shared" si="71"/>
        <v>0</v>
      </c>
      <c r="CU13" s="4" t="s">
        <v>37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37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37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37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37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37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37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37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37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37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37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29</v>
      </c>
      <c r="EN13" s="6">
        <f t="shared" si="106"/>
        <v>0</v>
      </c>
      <c r="EO13" s="6">
        <f t="shared" si="107"/>
        <v>0</v>
      </c>
      <c r="EP13" s="6">
        <f t="shared" si="108"/>
        <v>29</v>
      </c>
      <c r="EQ13" s="6" t="str">
        <f t="shared" si="109"/>
        <v>Прийнято</v>
      </c>
    </row>
    <row r="14" spans="1:147" ht="36" customHeight="1">
      <c r="A14" s="4">
        <v>24</v>
      </c>
      <c r="B14" s="11" t="s">
        <v>58</v>
      </c>
      <c r="C14" s="4" t="s">
        <v>37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0</v>
      </c>
      <c r="I14" s="6">
        <f t="shared" si="4"/>
        <v>0</v>
      </c>
      <c r="J14" s="6">
        <f t="shared" si="5"/>
        <v>0</v>
      </c>
      <c r="K14" s="4" t="s">
        <v>37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37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37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37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4" t="s">
        <v>37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37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37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37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37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37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37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37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37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0</v>
      </c>
      <c r="BQ14" s="6">
        <f t="shared" si="49"/>
        <v>0</v>
      </c>
      <c r="BR14" s="6">
        <f t="shared" si="50"/>
        <v>0</v>
      </c>
      <c r="BS14" s="4" t="s">
        <v>42</v>
      </c>
      <c r="BT14" s="6">
        <f t="shared" si="51"/>
        <v>0</v>
      </c>
      <c r="BU14" s="6">
        <f t="shared" si="52"/>
        <v>0</v>
      </c>
      <c r="BV14" s="6">
        <f t="shared" si="53"/>
        <v>0</v>
      </c>
      <c r="BW14" s="4" t="s">
        <v>37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37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37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37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0</v>
      </c>
      <c r="CS14" s="6">
        <f t="shared" si="70"/>
        <v>0</v>
      </c>
      <c r="CT14" s="6">
        <f t="shared" si="71"/>
        <v>0</v>
      </c>
      <c r="CU14" s="4" t="s">
        <v>37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37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37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37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37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37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37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37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37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37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37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29</v>
      </c>
      <c r="EN14" s="6">
        <f t="shared" si="106"/>
        <v>0</v>
      </c>
      <c r="EO14" s="6">
        <f t="shared" si="107"/>
        <v>0</v>
      </c>
      <c r="EP14" s="6">
        <f t="shared" si="108"/>
        <v>29</v>
      </c>
      <c r="EQ14" s="6" t="str">
        <f t="shared" si="109"/>
        <v>Прийнято</v>
      </c>
    </row>
    <row r="15" spans="1:147" ht="48" customHeight="1">
      <c r="A15" s="4">
        <v>25</v>
      </c>
      <c r="B15" s="11" t="s">
        <v>59</v>
      </c>
      <c r="C15" s="4" t="s">
        <v>37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0</v>
      </c>
      <c r="I15" s="6">
        <f t="shared" si="4"/>
        <v>0</v>
      </c>
      <c r="J15" s="6">
        <f t="shared" si="5"/>
        <v>0</v>
      </c>
      <c r="K15" s="4" t="s">
        <v>37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37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37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37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4" t="s">
        <v>37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37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37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37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37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37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37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37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37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0</v>
      </c>
      <c r="BQ15" s="6">
        <f t="shared" si="49"/>
        <v>0</v>
      </c>
      <c r="BR15" s="6">
        <f t="shared" si="50"/>
        <v>0</v>
      </c>
      <c r="BS15" s="4" t="s">
        <v>42</v>
      </c>
      <c r="BT15" s="6">
        <f t="shared" si="51"/>
        <v>0</v>
      </c>
      <c r="BU15" s="6">
        <f t="shared" si="52"/>
        <v>0</v>
      </c>
      <c r="BV15" s="6">
        <f t="shared" si="53"/>
        <v>0</v>
      </c>
      <c r="BW15" s="4" t="s">
        <v>37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37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37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37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0</v>
      </c>
      <c r="CS15" s="6">
        <f t="shared" si="70"/>
        <v>0</v>
      </c>
      <c r="CT15" s="6">
        <f t="shared" si="71"/>
        <v>0</v>
      </c>
      <c r="CU15" s="4" t="s">
        <v>37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37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37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37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37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37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37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37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37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37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37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29</v>
      </c>
      <c r="EN15" s="6">
        <f t="shared" si="106"/>
        <v>0</v>
      </c>
      <c r="EO15" s="6">
        <f t="shared" si="107"/>
        <v>0</v>
      </c>
      <c r="EP15" s="6">
        <f t="shared" si="108"/>
        <v>29</v>
      </c>
      <c r="EQ15" s="6" t="str">
        <f t="shared" si="109"/>
        <v>Прийнято</v>
      </c>
    </row>
    <row r="16" spans="1:147" ht="57.75" customHeight="1">
      <c r="A16" s="4">
        <v>26</v>
      </c>
      <c r="B16" s="11" t="s">
        <v>80</v>
      </c>
      <c r="C16" s="4" t="s">
        <v>37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0</v>
      </c>
      <c r="I16" s="6">
        <f t="shared" si="4"/>
        <v>0</v>
      </c>
      <c r="J16" s="6">
        <f t="shared" si="5"/>
        <v>0</v>
      </c>
      <c r="K16" s="4" t="s">
        <v>37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37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37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37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4" t="s">
        <v>37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37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37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37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37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37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37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37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37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0</v>
      </c>
      <c r="BQ16" s="6">
        <f t="shared" si="49"/>
        <v>0</v>
      </c>
      <c r="BR16" s="6">
        <f t="shared" si="50"/>
        <v>0</v>
      </c>
      <c r="BS16" s="4" t="s">
        <v>42</v>
      </c>
      <c r="BT16" s="6">
        <f t="shared" si="51"/>
        <v>0</v>
      </c>
      <c r="BU16" s="6">
        <f t="shared" si="52"/>
        <v>0</v>
      </c>
      <c r="BV16" s="6">
        <f t="shared" si="53"/>
        <v>0</v>
      </c>
      <c r="BW16" s="4" t="s">
        <v>37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37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37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37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0</v>
      </c>
      <c r="CS16" s="6">
        <f t="shared" si="70"/>
        <v>0</v>
      </c>
      <c r="CT16" s="6">
        <f t="shared" si="71"/>
        <v>0</v>
      </c>
      <c r="CU16" s="4" t="s">
        <v>37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37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37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37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37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37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37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37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37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37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37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29</v>
      </c>
      <c r="EN16" s="6">
        <f t="shared" si="106"/>
        <v>0</v>
      </c>
      <c r="EO16" s="6">
        <f t="shared" si="107"/>
        <v>0</v>
      </c>
      <c r="EP16" s="6">
        <f t="shared" si="108"/>
        <v>29</v>
      </c>
      <c r="EQ16" s="6" t="str">
        <f t="shared" si="109"/>
        <v>Прийнято</v>
      </c>
    </row>
    <row r="17" spans="1:147" ht="69" customHeight="1">
      <c r="A17" s="4">
        <v>27</v>
      </c>
      <c r="B17" s="12" t="s">
        <v>60</v>
      </c>
      <c r="C17" s="4" t="s">
        <v>37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0</v>
      </c>
      <c r="I17" s="6">
        <f t="shared" si="4"/>
        <v>0</v>
      </c>
      <c r="J17" s="6">
        <f t="shared" si="5"/>
        <v>0</v>
      </c>
      <c r="K17" s="4" t="s">
        <v>37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37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37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37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0</v>
      </c>
      <c r="AC17" s="6">
        <f t="shared" si="19"/>
        <v>0</v>
      </c>
      <c r="AD17" s="6">
        <f t="shared" si="20"/>
        <v>0</v>
      </c>
      <c r="AE17" s="4" t="s">
        <v>37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37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37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37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37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37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37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37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37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0</v>
      </c>
      <c r="BQ17" s="6">
        <f t="shared" si="49"/>
        <v>0</v>
      </c>
      <c r="BR17" s="6">
        <f t="shared" si="50"/>
        <v>0</v>
      </c>
      <c r="BS17" s="4" t="s">
        <v>42</v>
      </c>
      <c r="BT17" s="6">
        <f t="shared" si="51"/>
        <v>0</v>
      </c>
      <c r="BU17" s="6">
        <f t="shared" si="52"/>
        <v>0</v>
      </c>
      <c r="BV17" s="6">
        <f t="shared" si="53"/>
        <v>0</v>
      </c>
      <c r="BW17" s="4" t="s">
        <v>37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37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37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37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0</v>
      </c>
      <c r="CS17" s="6">
        <f t="shared" si="70"/>
        <v>0</v>
      </c>
      <c r="CT17" s="6">
        <f t="shared" si="71"/>
        <v>0</v>
      </c>
      <c r="CU17" s="4" t="s">
        <v>37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37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37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37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37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37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37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37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37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37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37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29</v>
      </c>
      <c r="EN17" s="6">
        <f t="shared" si="106"/>
        <v>0</v>
      </c>
      <c r="EO17" s="6">
        <f t="shared" si="107"/>
        <v>0</v>
      </c>
      <c r="EP17" s="6">
        <f t="shared" si="108"/>
        <v>29</v>
      </c>
      <c r="EQ17" s="6" t="str">
        <f t="shared" si="109"/>
        <v>Прийнято</v>
      </c>
    </row>
    <row r="18" spans="1:147" ht="32.25" customHeight="1">
      <c r="A18" s="4">
        <v>28</v>
      </c>
      <c r="B18" s="11" t="s">
        <v>61</v>
      </c>
      <c r="C18" s="4" t="s">
        <v>37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0</v>
      </c>
      <c r="I18" s="6">
        <f t="shared" si="4"/>
        <v>0</v>
      </c>
      <c r="J18" s="6">
        <f t="shared" si="5"/>
        <v>0</v>
      </c>
      <c r="K18" s="4" t="s">
        <v>37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37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37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37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4" t="s">
        <v>37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37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37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37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37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37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37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37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37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0</v>
      </c>
      <c r="BQ18" s="6">
        <f t="shared" si="49"/>
        <v>0</v>
      </c>
      <c r="BR18" s="6">
        <f t="shared" si="50"/>
        <v>0</v>
      </c>
      <c r="BS18" s="4" t="s">
        <v>42</v>
      </c>
      <c r="BT18" s="6">
        <f t="shared" si="51"/>
        <v>0</v>
      </c>
      <c r="BU18" s="6">
        <f t="shared" si="52"/>
        <v>0</v>
      </c>
      <c r="BV18" s="6">
        <f t="shared" si="53"/>
        <v>0</v>
      </c>
      <c r="BW18" s="4" t="s">
        <v>37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37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37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37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0</v>
      </c>
      <c r="CS18" s="6">
        <f t="shared" si="70"/>
        <v>0</v>
      </c>
      <c r="CT18" s="6">
        <f t="shared" si="71"/>
        <v>0</v>
      </c>
      <c r="CU18" s="4" t="s">
        <v>37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37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37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37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37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37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37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37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37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37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37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29</v>
      </c>
      <c r="EN18" s="6">
        <f t="shared" si="106"/>
        <v>0</v>
      </c>
      <c r="EO18" s="6">
        <f t="shared" si="107"/>
        <v>0</v>
      </c>
      <c r="EP18" s="6">
        <f t="shared" si="108"/>
        <v>29</v>
      </c>
      <c r="EQ18" s="6" t="str">
        <f t="shared" si="109"/>
        <v>Прийнято</v>
      </c>
    </row>
    <row r="19" spans="1:147" ht="61.5" customHeight="1">
      <c r="A19" s="4">
        <v>29</v>
      </c>
      <c r="B19" s="11" t="s">
        <v>62</v>
      </c>
      <c r="C19" s="4" t="s">
        <v>37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0</v>
      </c>
      <c r="I19" s="6">
        <f t="shared" si="4"/>
        <v>0</v>
      </c>
      <c r="J19" s="6">
        <f t="shared" si="5"/>
        <v>0</v>
      </c>
      <c r="K19" s="4" t="s">
        <v>37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37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37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37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4" t="s">
        <v>37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37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37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37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37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37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37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37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37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0</v>
      </c>
      <c r="BQ19" s="6">
        <f t="shared" si="49"/>
        <v>0</v>
      </c>
      <c r="BR19" s="6">
        <f t="shared" si="50"/>
        <v>0</v>
      </c>
      <c r="BS19" s="4" t="s">
        <v>42</v>
      </c>
      <c r="BT19" s="6">
        <f t="shared" si="51"/>
        <v>0</v>
      </c>
      <c r="BU19" s="6">
        <f t="shared" si="52"/>
        <v>0</v>
      </c>
      <c r="BV19" s="6">
        <f t="shared" si="53"/>
        <v>0</v>
      </c>
      <c r="BW19" s="4" t="s">
        <v>37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37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37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37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0</v>
      </c>
      <c r="CS19" s="6">
        <f t="shared" si="70"/>
        <v>0</v>
      </c>
      <c r="CT19" s="6">
        <f t="shared" si="71"/>
        <v>0</v>
      </c>
      <c r="CU19" s="4" t="s">
        <v>37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37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37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37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37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37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37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37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37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37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37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29</v>
      </c>
      <c r="EN19" s="6">
        <f t="shared" si="106"/>
        <v>0</v>
      </c>
      <c r="EO19" s="6">
        <f t="shared" si="107"/>
        <v>0</v>
      </c>
      <c r="EP19" s="6">
        <f t="shared" si="108"/>
        <v>29</v>
      </c>
      <c r="EQ19" s="6" t="str">
        <f t="shared" si="109"/>
        <v>Прийнято</v>
      </c>
    </row>
    <row r="20" spans="1:147" ht="54.75" customHeight="1">
      <c r="A20" s="4">
        <v>30</v>
      </c>
      <c r="B20" s="11" t="s">
        <v>63</v>
      </c>
      <c r="C20" s="4" t="s">
        <v>37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0</v>
      </c>
      <c r="I20" s="6">
        <f t="shared" si="4"/>
        <v>0</v>
      </c>
      <c r="J20" s="6">
        <f t="shared" si="5"/>
        <v>0</v>
      </c>
      <c r="K20" s="4" t="s">
        <v>37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37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37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37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4" t="s">
        <v>37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37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37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37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37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37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37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37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37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0</v>
      </c>
      <c r="BQ20" s="6">
        <f t="shared" si="49"/>
        <v>0</v>
      </c>
      <c r="BR20" s="6">
        <f t="shared" si="50"/>
        <v>0</v>
      </c>
      <c r="BS20" s="4" t="s">
        <v>42</v>
      </c>
      <c r="BT20" s="6">
        <f t="shared" si="51"/>
        <v>0</v>
      </c>
      <c r="BU20" s="6">
        <f t="shared" si="52"/>
        <v>0</v>
      </c>
      <c r="BV20" s="6">
        <f t="shared" si="53"/>
        <v>0</v>
      </c>
      <c r="BW20" s="4" t="s">
        <v>37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37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37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37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0</v>
      </c>
      <c r="CS20" s="6">
        <f t="shared" si="70"/>
        <v>0</v>
      </c>
      <c r="CT20" s="6">
        <f t="shared" si="71"/>
        <v>0</v>
      </c>
      <c r="CU20" s="4" t="s">
        <v>37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37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37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37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37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37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37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37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37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37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37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29</v>
      </c>
      <c r="EN20" s="6">
        <f t="shared" si="106"/>
        <v>0</v>
      </c>
      <c r="EO20" s="6">
        <f t="shared" si="107"/>
        <v>0</v>
      </c>
      <c r="EP20" s="6">
        <f t="shared" si="108"/>
        <v>29</v>
      </c>
      <c r="EQ20" s="6" t="str">
        <f t="shared" si="109"/>
        <v>Прийнято</v>
      </c>
    </row>
    <row r="21" spans="1:147" ht="46.5" customHeight="1">
      <c r="A21" s="4">
        <v>31</v>
      </c>
      <c r="B21" s="11" t="s">
        <v>64</v>
      </c>
      <c r="C21" s="4" t="s">
        <v>37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0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37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37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37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37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0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37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37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37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37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37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37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37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37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37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0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42</v>
      </c>
      <c r="BT21" s="6">
        <f t="shared" ref="BT21:BT25" si="161">IF(BS21="За",1,0)</f>
        <v>0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37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37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37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37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0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37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37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37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37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37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37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37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37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37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37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37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29</v>
      </c>
      <c r="EN21" s="6">
        <f t="shared" si="106"/>
        <v>0</v>
      </c>
      <c r="EO21" s="6">
        <f t="shared" si="107"/>
        <v>0</v>
      </c>
      <c r="EP21" s="6">
        <f t="shared" si="108"/>
        <v>29</v>
      </c>
      <c r="EQ21" s="6" t="str">
        <f t="shared" si="109"/>
        <v>Прийнято</v>
      </c>
    </row>
    <row r="22" spans="1:147" ht="57" customHeight="1">
      <c r="A22" s="4">
        <v>32</v>
      </c>
      <c r="B22" s="11" t="s">
        <v>65</v>
      </c>
      <c r="C22" s="4" t="s">
        <v>37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0</v>
      </c>
      <c r="I22" s="6">
        <f t="shared" si="114"/>
        <v>0</v>
      </c>
      <c r="J22" s="6">
        <f t="shared" si="115"/>
        <v>0</v>
      </c>
      <c r="K22" s="4" t="s">
        <v>37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37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37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37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0</v>
      </c>
      <c r="AC22" s="6">
        <f t="shared" si="129"/>
        <v>0</v>
      </c>
      <c r="AD22" s="6">
        <f t="shared" si="130"/>
        <v>0</v>
      </c>
      <c r="AE22" s="4" t="s">
        <v>37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37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37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37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37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37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37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37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37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0</v>
      </c>
      <c r="BQ22" s="6">
        <f t="shared" si="159"/>
        <v>0</v>
      </c>
      <c r="BR22" s="6">
        <f t="shared" si="160"/>
        <v>0</v>
      </c>
      <c r="BS22" s="4" t="s">
        <v>42</v>
      </c>
      <c r="BT22" s="6">
        <f t="shared" si="161"/>
        <v>0</v>
      </c>
      <c r="BU22" s="6">
        <f t="shared" si="162"/>
        <v>0</v>
      </c>
      <c r="BV22" s="6">
        <f t="shared" si="163"/>
        <v>0</v>
      </c>
      <c r="BW22" s="4" t="s">
        <v>37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37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37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37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0</v>
      </c>
      <c r="CS22" s="6">
        <f t="shared" si="180"/>
        <v>0</v>
      </c>
      <c r="CT22" s="6">
        <f t="shared" si="181"/>
        <v>0</v>
      </c>
      <c r="CU22" s="4" t="s">
        <v>37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37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37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37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37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37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37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37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37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37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37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29</v>
      </c>
      <c r="EN22" s="6">
        <f t="shared" si="106"/>
        <v>0</v>
      </c>
      <c r="EO22" s="6">
        <f t="shared" si="107"/>
        <v>0</v>
      </c>
      <c r="EP22" s="6">
        <f t="shared" si="108"/>
        <v>29</v>
      </c>
      <c r="EQ22" s="6" t="str">
        <f t="shared" si="109"/>
        <v>Прийнято</v>
      </c>
    </row>
    <row r="23" spans="1:147" ht="69" customHeight="1">
      <c r="A23" s="4">
        <v>33</v>
      </c>
      <c r="B23" s="11" t="s">
        <v>66</v>
      </c>
      <c r="C23" s="4" t="s">
        <v>37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0</v>
      </c>
      <c r="I23" s="6">
        <f t="shared" si="114"/>
        <v>0</v>
      </c>
      <c r="J23" s="6">
        <f t="shared" si="115"/>
        <v>0</v>
      </c>
      <c r="K23" s="4" t="s">
        <v>37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37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37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37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0</v>
      </c>
      <c r="AC23" s="6">
        <f t="shared" si="129"/>
        <v>0</v>
      </c>
      <c r="AD23" s="6">
        <f t="shared" si="130"/>
        <v>0</v>
      </c>
      <c r="AE23" s="4" t="s">
        <v>37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37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37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37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37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37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37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37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37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0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0</v>
      </c>
      <c r="BU23" s="6">
        <f t="shared" si="162"/>
        <v>0</v>
      </c>
      <c r="BV23" s="6">
        <f t="shared" si="163"/>
        <v>0</v>
      </c>
      <c r="BW23" s="4" t="s">
        <v>37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37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37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37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0</v>
      </c>
      <c r="CS23" s="6">
        <f t="shared" si="180"/>
        <v>0</v>
      </c>
      <c r="CT23" s="6">
        <f t="shared" si="181"/>
        <v>0</v>
      </c>
      <c r="CU23" s="4" t="s">
        <v>37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37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37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37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37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37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37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37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37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37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37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29</v>
      </c>
      <c r="EN23" s="6">
        <f t="shared" si="106"/>
        <v>0</v>
      </c>
      <c r="EO23" s="6">
        <f t="shared" si="107"/>
        <v>0</v>
      </c>
      <c r="EP23" s="6">
        <f t="shared" si="108"/>
        <v>29</v>
      </c>
      <c r="EQ23" s="6" t="str">
        <f t="shared" si="109"/>
        <v>Прийнято</v>
      </c>
    </row>
    <row r="24" spans="1:147" ht="67.5" customHeight="1">
      <c r="A24" s="4">
        <v>34</v>
      </c>
      <c r="B24" s="11" t="s">
        <v>67</v>
      </c>
      <c r="C24" s="4" t="s">
        <v>37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0</v>
      </c>
      <c r="I24" s="6">
        <f t="shared" si="114"/>
        <v>0</v>
      </c>
      <c r="J24" s="6">
        <f t="shared" si="115"/>
        <v>0</v>
      </c>
      <c r="K24" s="4" t="s">
        <v>37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37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37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37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0</v>
      </c>
      <c r="AC24" s="6">
        <f t="shared" si="129"/>
        <v>0</v>
      </c>
      <c r="AD24" s="6">
        <f t="shared" si="130"/>
        <v>0</v>
      </c>
      <c r="AE24" s="4" t="s">
        <v>37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37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37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37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37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37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37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37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37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0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0</v>
      </c>
      <c r="BU24" s="6">
        <f t="shared" si="162"/>
        <v>0</v>
      </c>
      <c r="BV24" s="6">
        <f t="shared" si="163"/>
        <v>0</v>
      </c>
      <c r="BW24" s="4" t="s">
        <v>37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37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37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37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0</v>
      </c>
      <c r="CS24" s="6">
        <f t="shared" si="180"/>
        <v>0</v>
      </c>
      <c r="CT24" s="6">
        <f t="shared" si="181"/>
        <v>0</v>
      </c>
      <c r="CU24" s="4" t="s">
        <v>37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37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37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37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37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37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37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37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37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37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37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29</v>
      </c>
      <c r="EN24" s="6">
        <f t="shared" si="106"/>
        <v>0</v>
      </c>
      <c r="EO24" s="6">
        <f t="shared" si="107"/>
        <v>0</v>
      </c>
      <c r="EP24" s="6">
        <f t="shared" si="108"/>
        <v>29</v>
      </c>
      <c r="EQ24" s="6" t="str">
        <f t="shared" si="109"/>
        <v>Прийнято</v>
      </c>
    </row>
    <row r="25" spans="1:147" ht="66.75" customHeight="1">
      <c r="A25" s="4">
        <v>35</v>
      </c>
      <c r="B25" s="11" t="s">
        <v>68</v>
      </c>
      <c r="C25" s="4" t="s">
        <v>37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0</v>
      </c>
      <c r="I25" s="6">
        <f t="shared" si="114"/>
        <v>0</v>
      </c>
      <c r="J25" s="6">
        <f t="shared" si="115"/>
        <v>0</v>
      </c>
      <c r="K25" s="4" t="s">
        <v>37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37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37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37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0</v>
      </c>
      <c r="AC25" s="6">
        <f t="shared" si="129"/>
        <v>0</v>
      </c>
      <c r="AD25" s="6">
        <f t="shared" si="130"/>
        <v>0</v>
      </c>
      <c r="AE25" s="4" t="s">
        <v>37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37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37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37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37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37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37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37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37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0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0</v>
      </c>
      <c r="BU25" s="6">
        <f t="shared" si="162"/>
        <v>0</v>
      </c>
      <c r="BV25" s="6">
        <f t="shared" si="163"/>
        <v>0</v>
      </c>
      <c r="BW25" s="4" t="s">
        <v>37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37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37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37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0</v>
      </c>
      <c r="CS25" s="6">
        <f t="shared" si="180"/>
        <v>0</v>
      </c>
      <c r="CT25" s="6">
        <f t="shared" si="181"/>
        <v>0</v>
      </c>
      <c r="CU25" s="4" t="s">
        <v>37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37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37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37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37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37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37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37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37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37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37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29</v>
      </c>
      <c r="EN25" s="6">
        <f t="shared" si="106"/>
        <v>0</v>
      </c>
      <c r="EO25" s="6">
        <f t="shared" si="107"/>
        <v>0</v>
      </c>
      <c r="EP25" s="6">
        <f t="shared" si="108"/>
        <v>29</v>
      </c>
      <c r="EQ25" s="6" t="str">
        <f t="shared" si="109"/>
        <v>Прийнято</v>
      </c>
    </row>
    <row r="26" spans="1:147" ht="56.25" customHeight="1">
      <c r="A26" s="4">
        <v>36</v>
      </c>
      <c r="B26" s="11" t="s">
        <v>47</v>
      </c>
      <c r="C26" s="4" t="s">
        <v>37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0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37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37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37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37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0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37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37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37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37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37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37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37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37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37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0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0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37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37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37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37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0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37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37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37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37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37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37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37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37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37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37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37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29</v>
      </c>
      <c r="EN26" s="6">
        <f t="shared" si="106"/>
        <v>0</v>
      </c>
      <c r="EO26" s="6">
        <f t="shared" si="107"/>
        <v>0</v>
      </c>
      <c r="EP26" s="6">
        <f t="shared" si="108"/>
        <v>29</v>
      </c>
      <c r="EQ26" s="6" t="str">
        <f t="shared" si="109"/>
        <v>Прийнято</v>
      </c>
    </row>
    <row r="27" spans="1:147" ht="67.5" customHeight="1">
      <c r="A27" s="4">
        <v>37</v>
      </c>
      <c r="B27" s="11" t="s">
        <v>69</v>
      </c>
      <c r="C27" s="4" t="s">
        <v>37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0</v>
      </c>
      <c r="I27" s="6">
        <f t="shared" si="219"/>
        <v>0</v>
      </c>
      <c r="J27" s="6">
        <f t="shared" si="220"/>
        <v>0</v>
      </c>
      <c r="K27" s="4" t="s">
        <v>37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37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37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37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0</v>
      </c>
      <c r="AC27" s="6">
        <f t="shared" si="234"/>
        <v>0</v>
      </c>
      <c r="AD27" s="6">
        <f t="shared" si="235"/>
        <v>0</v>
      </c>
      <c r="AE27" s="4" t="s">
        <v>37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37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37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37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37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37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37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37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37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0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0</v>
      </c>
      <c r="BU27" s="6">
        <f t="shared" si="267"/>
        <v>0</v>
      </c>
      <c r="BV27" s="6">
        <f t="shared" si="268"/>
        <v>0</v>
      </c>
      <c r="BW27" s="4" t="s">
        <v>37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37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37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37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0</v>
      </c>
      <c r="CS27" s="6">
        <f t="shared" si="285"/>
        <v>0</v>
      </c>
      <c r="CT27" s="6">
        <f t="shared" si="286"/>
        <v>0</v>
      </c>
      <c r="CU27" s="4" t="s">
        <v>37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37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37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37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37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37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37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37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37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37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37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29</v>
      </c>
      <c r="EN27" s="6">
        <f t="shared" si="106"/>
        <v>0</v>
      </c>
      <c r="EO27" s="6">
        <f t="shared" si="107"/>
        <v>0</v>
      </c>
      <c r="EP27" s="6">
        <f t="shared" si="108"/>
        <v>29</v>
      </c>
      <c r="EQ27" s="6" t="str">
        <f t="shared" si="109"/>
        <v>Прийнято</v>
      </c>
    </row>
    <row r="28" spans="1:147" ht="69.75" customHeight="1">
      <c r="A28" s="4">
        <v>38</v>
      </c>
      <c r="B28" s="11" t="s">
        <v>70</v>
      </c>
      <c r="C28" s="4" t="s">
        <v>37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0</v>
      </c>
      <c r="I28" s="6">
        <f t="shared" si="219"/>
        <v>0</v>
      </c>
      <c r="J28" s="6">
        <f t="shared" si="220"/>
        <v>0</v>
      </c>
      <c r="K28" s="4" t="s">
        <v>37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37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37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37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0</v>
      </c>
      <c r="AC28" s="6">
        <f t="shared" si="234"/>
        <v>0</v>
      </c>
      <c r="AD28" s="6">
        <f t="shared" si="235"/>
        <v>0</v>
      </c>
      <c r="AE28" s="4" t="s">
        <v>37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37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37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37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37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37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37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37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37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0</v>
      </c>
      <c r="BQ28" s="6">
        <f t="shared" si="264"/>
        <v>0</v>
      </c>
      <c r="BR28" s="6">
        <f t="shared" si="265"/>
        <v>0</v>
      </c>
      <c r="BS28" s="4" t="s">
        <v>42</v>
      </c>
      <c r="BT28" s="6">
        <f t="shared" si="266"/>
        <v>0</v>
      </c>
      <c r="BU28" s="6">
        <f t="shared" si="267"/>
        <v>0</v>
      </c>
      <c r="BV28" s="6">
        <f t="shared" si="268"/>
        <v>0</v>
      </c>
      <c r="BW28" s="4" t="s">
        <v>37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37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37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37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0</v>
      </c>
      <c r="CS28" s="6">
        <f t="shared" si="285"/>
        <v>0</v>
      </c>
      <c r="CT28" s="6">
        <f t="shared" si="286"/>
        <v>0</v>
      </c>
      <c r="CU28" s="4" t="s">
        <v>37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37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37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37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37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37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37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37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37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37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37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29</v>
      </c>
      <c r="EN28" s="6">
        <f t="shared" si="106"/>
        <v>0</v>
      </c>
      <c r="EO28" s="6">
        <f t="shared" si="107"/>
        <v>0</v>
      </c>
      <c r="EP28" s="6">
        <f t="shared" si="108"/>
        <v>29</v>
      </c>
      <c r="EQ28" s="6" t="str">
        <f t="shared" si="109"/>
        <v>Прийнято</v>
      </c>
    </row>
    <row r="29" spans="1:147" ht="75" customHeight="1">
      <c r="A29" s="4">
        <v>39</v>
      </c>
      <c r="B29" s="11" t="s">
        <v>71</v>
      </c>
      <c r="C29" s="4" t="s">
        <v>37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0</v>
      </c>
      <c r="I29" s="6">
        <f t="shared" si="219"/>
        <v>0</v>
      </c>
      <c r="J29" s="6">
        <f t="shared" si="220"/>
        <v>0</v>
      </c>
      <c r="K29" s="4" t="s">
        <v>37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37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37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37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0</v>
      </c>
      <c r="AC29" s="6">
        <f t="shared" si="234"/>
        <v>0</v>
      </c>
      <c r="AD29" s="6">
        <f t="shared" si="235"/>
        <v>0</v>
      </c>
      <c r="AE29" s="4" t="s">
        <v>37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37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37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37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37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37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37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37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37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0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0</v>
      </c>
      <c r="BU29" s="6">
        <f t="shared" si="267"/>
        <v>0</v>
      </c>
      <c r="BV29" s="6">
        <f t="shared" si="268"/>
        <v>0</v>
      </c>
      <c r="BW29" s="4" t="s">
        <v>37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37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37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37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0</v>
      </c>
      <c r="CS29" s="6">
        <f t="shared" si="285"/>
        <v>0</v>
      </c>
      <c r="CT29" s="6">
        <f t="shared" si="286"/>
        <v>0</v>
      </c>
      <c r="CU29" s="4" t="s">
        <v>37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37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37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37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37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37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37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37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37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37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37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29</v>
      </c>
      <c r="EN29" s="6">
        <f t="shared" si="106"/>
        <v>0</v>
      </c>
      <c r="EO29" s="6">
        <f t="shared" si="107"/>
        <v>0</v>
      </c>
      <c r="EP29" s="6">
        <f t="shared" si="108"/>
        <v>29</v>
      </c>
      <c r="EQ29" s="6" t="str">
        <f t="shared" si="109"/>
        <v>Прийнято</v>
      </c>
    </row>
    <row r="30" spans="1:147" ht="123.75" customHeight="1">
      <c r="A30" s="4">
        <v>40</v>
      </c>
      <c r="B30" s="12" t="s">
        <v>72</v>
      </c>
      <c r="C30" s="4" t="s">
        <v>37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0</v>
      </c>
      <c r="I30" s="6">
        <f t="shared" si="219"/>
        <v>0</v>
      </c>
      <c r="J30" s="6">
        <f t="shared" si="220"/>
        <v>0</v>
      </c>
      <c r="K30" s="4" t="s">
        <v>37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37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37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37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0</v>
      </c>
      <c r="AC30" s="6">
        <f t="shared" si="234"/>
        <v>0</v>
      </c>
      <c r="AD30" s="6">
        <f t="shared" si="235"/>
        <v>0</v>
      </c>
      <c r="AE30" s="4" t="s">
        <v>37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37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37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37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37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37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37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37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37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0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0</v>
      </c>
      <c r="BU30" s="6">
        <f t="shared" si="267"/>
        <v>0</v>
      </c>
      <c r="BV30" s="6">
        <f t="shared" si="268"/>
        <v>0</v>
      </c>
      <c r="BW30" s="4" t="s">
        <v>37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37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37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37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0</v>
      </c>
      <c r="CS30" s="6">
        <f t="shared" si="285"/>
        <v>0</v>
      </c>
      <c r="CT30" s="6">
        <f t="shared" si="286"/>
        <v>0</v>
      </c>
      <c r="CU30" s="4" t="s">
        <v>37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37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37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37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37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37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37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37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37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37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37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29</v>
      </c>
      <c r="EN30" s="6">
        <f t="shared" si="106"/>
        <v>0</v>
      </c>
      <c r="EO30" s="6">
        <f t="shared" si="107"/>
        <v>0</v>
      </c>
      <c r="EP30" s="6">
        <f t="shared" si="108"/>
        <v>29</v>
      </c>
      <c r="EQ30" s="6" t="str">
        <f t="shared" si="109"/>
        <v>Прийнято</v>
      </c>
    </row>
    <row r="31" spans="1:147" ht="43.5" customHeight="1">
      <c r="A31" s="4">
        <v>41</v>
      </c>
      <c r="B31" s="11" t="s">
        <v>73</v>
      </c>
      <c r="C31" s="4" t="s">
        <v>37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0</v>
      </c>
      <c r="I31" s="6">
        <f t="shared" si="219"/>
        <v>0</v>
      </c>
      <c r="J31" s="6">
        <f t="shared" si="220"/>
        <v>0</v>
      </c>
      <c r="K31" s="4" t="s">
        <v>37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37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37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37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0</v>
      </c>
      <c r="AC31" s="6">
        <f t="shared" si="234"/>
        <v>0</v>
      </c>
      <c r="AD31" s="6">
        <f t="shared" si="235"/>
        <v>0</v>
      </c>
      <c r="AE31" s="4" t="s">
        <v>37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37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37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37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37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37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37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37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37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0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0</v>
      </c>
      <c r="BU31" s="6">
        <f t="shared" si="267"/>
        <v>0</v>
      </c>
      <c r="BV31" s="6">
        <f t="shared" si="268"/>
        <v>0</v>
      </c>
      <c r="BW31" s="4" t="s">
        <v>37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37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37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37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0</v>
      </c>
      <c r="CS31" s="6">
        <f t="shared" si="285"/>
        <v>0</v>
      </c>
      <c r="CT31" s="6">
        <f t="shared" si="286"/>
        <v>0</v>
      </c>
      <c r="CU31" s="4" t="s">
        <v>37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37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37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37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37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37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37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37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37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37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37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29</v>
      </c>
      <c r="EN31" s="6">
        <f t="shared" si="106"/>
        <v>0</v>
      </c>
      <c r="EO31" s="6">
        <f t="shared" si="107"/>
        <v>0</v>
      </c>
      <c r="EP31" s="6">
        <f t="shared" si="108"/>
        <v>29</v>
      </c>
      <c r="EQ31" s="6" t="str">
        <f t="shared" si="109"/>
        <v>Прийнято</v>
      </c>
    </row>
    <row r="32" spans="1:147" ht="61.5" customHeight="1">
      <c r="A32" s="4">
        <v>42</v>
      </c>
      <c r="B32" s="13" t="s">
        <v>74</v>
      </c>
      <c r="C32" s="4" t="s">
        <v>37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0</v>
      </c>
      <c r="I32" s="6">
        <f t="shared" si="219"/>
        <v>0</v>
      </c>
      <c r="J32" s="6">
        <f t="shared" si="220"/>
        <v>0</v>
      </c>
      <c r="K32" s="4" t="s">
        <v>37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37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37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37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0</v>
      </c>
      <c r="AC32" s="6">
        <f t="shared" si="234"/>
        <v>0</v>
      </c>
      <c r="AD32" s="6">
        <f t="shared" si="235"/>
        <v>0</v>
      </c>
      <c r="AE32" s="4" t="s">
        <v>37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37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37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37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37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37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37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37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37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0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0</v>
      </c>
      <c r="BU32" s="6">
        <f t="shared" si="267"/>
        <v>0</v>
      </c>
      <c r="BV32" s="6">
        <f t="shared" si="268"/>
        <v>0</v>
      </c>
      <c r="BW32" s="4" t="s">
        <v>37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37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37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37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0</v>
      </c>
      <c r="CS32" s="6">
        <f t="shared" si="285"/>
        <v>0</v>
      </c>
      <c r="CT32" s="6">
        <f t="shared" si="286"/>
        <v>0</v>
      </c>
      <c r="CU32" s="4" t="s">
        <v>37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37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37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37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37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37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37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37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37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37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37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29</v>
      </c>
      <c r="EN32" s="6">
        <f t="shared" si="106"/>
        <v>0</v>
      </c>
      <c r="EO32" s="6">
        <f t="shared" si="107"/>
        <v>0</v>
      </c>
      <c r="EP32" s="6">
        <f t="shared" si="108"/>
        <v>29</v>
      </c>
      <c r="EQ32" s="6" t="str">
        <f t="shared" si="109"/>
        <v>Прийнято</v>
      </c>
    </row>
    <row r="33" spans="1:147" ht="24.75" customHeight="1">
      <c r="A33" s="4">
        <v>43</v>
      </c>
      <c r="B33" s="13" t="s">
        <v>75</v>
      </c>
      <c r="C33" s="4" t="s">
        <v>37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0</v>
      </c>
      <c r="I33" s="6">
        <f t="shared" si="219"/>
        <v>0</v>
      </c>
      <c r="J33" s="6">
        <f t="shared" si="220"/>
        <v>0</v>
      </c>
      <c r="K33" s="4" t="s">
        <v>37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37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37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37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0</v>
      </c>
      <c r="AC33" s="6">
        <f t="shared" si="234"/>
        <v>0</v>
      </c>
      <c r="AD33" s="6">
        <f t="shared" si="235"/>
        <v>0</v>
      </c>
      <c r="AE33" s="4" t="s">
        <v>37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37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37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37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37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37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37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37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37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0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0</v>
      </c>
      <c r="BU33" s="6">
        <f t="shared" si="267"/>
        <v>0</v>
      </c>
      <c r="BV33" s="6">
        <f t="shared" si="268"/>
        <v>0</v>
      </c>
      <c r="BW33" s="4" t="s">
        <v>37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37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37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37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0</v>
      </c>
      <c r="CS33" s="6">
        <f t="shared" si="285"/>
        <v>0</v>
      </c>
      <c r="CT33" s="6">
        <f t="shared" si="286"/>
        <v>0</v>
      </c>
      <c r="CU33" s="4" t="s">
        <v>37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37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37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37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37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37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37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37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37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37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37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29</v>
      </c>
      <c r="EN33" s="6">
        <f t="shared" si="106"/>
        <v>0</v>
      </c>
      <c r="EO33" s="6">
        <f t="shared" si="107"/>
        <v>0</v>
      </c>
      <c r="EP33" s="6">
        <f t="shared" si="108"/>
        <v>29</v>
      </c>
      <c r="EQ33" s="6" t="str">
        <f t="shared" si="109"/>
        <v>Прийнято</v>
      </c>
    </row>
    <row r="34" spans="1:147" ht="63" customHeight="1">
      <c r="A34" s="4">
        <v>44</v>
      </c>
      <c r="B34" s="13" t="s">
        <v>76</v>
      </c>
      <c r="C34" s="4" t="s">
        <v>37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0</v>
      </c>
      <c r="I34" s="6">
        <f t="shared" si="219"/>
        <v>0</v>
      </c>
      <c r="J34" s="6">
        <f t="shared" si="220"/>
        <v>0</v>
      </c>
      <c r="K34" s="4" t="s">
        <v>37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37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37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37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0</v>
      </c>
      <c r="AC34" s="6">
        <f t="shared" si="234"/>
        <v>0</v>
      </c>
      <c r="AD34" s="6">
        <f t="shared" si="235"/>
        <v>0</v>
      </c>
      <c r="AE34" s="4" t="s">
        <v>37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37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37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37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37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37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37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37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37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0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0</v>
      </c>
      <c r="BU34" s="6">
        <f t="shared" si="267"/>
        <v>0</v>
      </c>
      <c r="BV34" s="6">
        <f t="shared" si="268"/>
        <v>0</v>
      </c>
      <c r="BW34" s="4" t="s">
        <v>37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37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37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37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0</v>
      </c>
      <c r="CS34" s="6">
        <f t="shared" si="285"/>
        <v>0</v>
      </c>
      <c r="CT34" s="6">
        <f t="shared" si="286"/>
        <v>0</v>
      </c>
      <c r="CU34" s="4" t="s">
        <v>37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37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37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37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37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37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37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37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37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37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37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29</v>
      </c>
      <c r="EN34" s="6">
        <f t="shared" si="106"/>
        <v>0</v>
      </c>
      <c r="EO34" s="6">
        <f t="shared" si="107"/>
        <v>0</v>
      </c>
      <c r="EP34" s="6">
        <f t="shared" si="108"/>
        <v>29</v>
      </c>
      <c r="EQ34" s="6" t="str">
        <f t="shared" si="109"/>
        <v>Прийнято</v>
      </c>
    </row>
    <row r="35" spans="1:147" ht="41.25" customHeight="1">
      <c r="A35" s="4">
        <v>45</v>
      </c>
      <c r="B35" s="13" t="s">
        <v>77</v>
      </c>
      <c r="C35" s="4" t="s">
        <v>37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0</v>
      </c>
      <c r="I35" s="6">
        <f t="shared" si="219"/>
        <v>0</v>
      </c>
      <c r="J35" s="6">
        <f t="shared" si="220"/>
        <v>0</v>
      </c>
      <c r="K35" s="4" t="s">
        <v>37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37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37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37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0</v>
      </c>
      <c r="AC35" s="6">
        <f t="shared" si="234"/>
        <v>0</v>
      </c>
      <c r="AD35" s="6">
        <f t="shared" si="235"/>
        <v>0</v>
      </c>
      <c r="AE35" s="4" t="s">
        <v>37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37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37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37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37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37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37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37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37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0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0</v>
      </c>
      <c r="BU35" s="6">
        <f t="shared" si="267"/>
        <v>0</v>
      </c>
      <c r="BV35" s="6">
        <f t="shared" si="268"/>
        <v>0</v>
      </c>
      <c r="BW35" s="4" t="s">
        <v>37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37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37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37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0</v>
      </c>
      <c r="CS35" s="6">
        <f t="shared" si="285"/>
        <v>0</v>
      </c>
      <c r="CT35" s="6">
        <f t="shared" si="286"/>
        <v>0</v>
      </c>
      <c r="CU35" s="4" t="s">
        <v>37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37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37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37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37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37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37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37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37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37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37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29</v>
      </c>
      <c r="EN35" s="6">
        <f t="shared" si="106"/>
        <v>0</v>
      </c>
      <c r="EO35" s="6">
        <f t="shared" si="107"/>
        <v>0</v>
      </c>
      <c r="EP35" s="6">
        <f t="shared" si="108"/>
        <v>29</v>
      </c>
      <c r="EQ35" s="6" t="str">
        <f t="shared" si="109"/>
        <v>Прийнято</v>
      </c>
    </row>
    <row r="36" spans="1:147" ht="61.5" customHeight="1">
      <c r="A36" s="4">
        <v>46</v>
      </c>
      <c r="B36" s="13" t="s">
        <v>78</v>
      </c>
      <c r="C36" s="7" t="s">
        <v>46</v>
      </c>
      <c r="D36" s="6">
        <f t="shared" si="215"/>
        <v>0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0</v>
      </c>
      <c r="I36" s="6">
        <f t="shared" si="219"/>
        <v>0</v>
      </c>
      <c r="J36" s="6">
        <f t="shared" si="220"/>
        <v>0</v>
      </c>
      <c r="K36" s="4" t="s">
        <v>37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37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37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37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0</v>
      </c>
      <c r="AC36" s="6">
        <f t="shared" si="234"/>
        <v>0</v>
      </c>
      <c r="AD36" s="6">
        <f t="shared" si="235"/>
        <v>0</v>
      </c>
      <c r="AE36" s="4" t="s">
        <v>37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37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37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37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37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37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37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37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37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0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0</v>
      </c>
      <c r="BU36" s="6">
        <f t="shared" si="267"/>
        <v>0</v>
      </c>
      <c r="BV36" s="6">
        <f t="shared" si="268"/>
        <v>0</v>
      </c>
      <c r="BW36" s="4" t="s">
        <v>37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37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37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37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0</v>
      </c>
      <c r="CS36" s="6">
        <f t="shared" si="285"/>
        <v>0</v>
      </c>
      <c r="CT36" s="6">
        <f t="shared" si="286"/>
        <v>0</v>
      </c>
      <c r="CU36" s="4" t="s">
        <v>37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37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37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37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37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37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37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37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7" t="s">
        <v>46</v>
      </c>
      <c r="EB36" s="6">
        <f t="shared" si="311"/>
        <v>0</v>
      </c>
      <c r="EC36" s="6">
        <f t="shared" si="312"/>
        <v>0</v>
      </c>
      <c r="ED36" s="6">
        <f t="shared" si="313"/>
        <v>0</v>
      </c>
      <c r="EE36" s="4" t="s">
        <v>37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37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27</v>
      </c>
      <c r="EN36" s="6">
        <f t="shared" si="106"/>
        <v>0</v>
      </c>
      <c r="EO36" s="6">
        <f t="shared" si="107"/>
        <v>0</v>
      </c>
      <c r="EP36" s="6">
        <f t="shared" si="108"/>
        <v>27</v>
      </c>
      <c r="EQ36" s="6" t="str">
        <f t="shared" si="109"/>
        <v>Прийнято</v>
      </c>
    </row>
    <row r="37" spans="1:147" ht="41.25" customHeight="1">
      <c r="A37" s="4">
        <v>47</v>
      </c>
      <c r="B37" s="13" t="s">
        <v>79</v>
      </c>
      <c r="C37" s="4" t="s">
        <v>37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0</v>
      </c>
      <c r="I37" s="6">
        <f t="shared" si="219"/>
        <v>0</v>
      </c>
      <c r="J37" s="6">
        <f t="shared" si="220"/>
        <v>0</v>
      </c>
      <c r="K37" s="4" t="s">
        <v>37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37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37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37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0</v>
      </c>
      <c r="AC37" s="6">
        <f t="shared" si="234"/>
        <v>0</v>
      </c>
      <c r="AD37" s="6">
        <f t="shared" si="235"/>
        <v>0</v>
      </c>
      <c r="AE37" s="4" t="s">
        <v>37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37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37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37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37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37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37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37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37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0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0</v>
      </c>
      <c r="BU37" s="6">
        <f t="shared" si="267"/>
        <v>0</v>
      </c>
      <c r="BV37" s="6">
        <f t="shared" si="268"/>
        <v>0</v>
      </c>
      <c r="BW37" s="4" t="s">
        <v>37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37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37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37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0</v>
      </c>
      <c r="CS37" s="6">
        <f t="shared" si="285"/>
        <v>0</v>
      </c>
      <c r="CT37" s="6">
        <f t="shared" si="286"/>
        <v>0</v>
      </c>
      <c r="CU37" s="4" t="s">
        <v>37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37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37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37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37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37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37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37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37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37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37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29</v>
      </c>
      <c r="EN37" s="6">
        <f t="shared" si="106"/>
        <v>0</v>
      </c>
      <c r="EO37" s="6">
        <f t="shared" si="107"/>
        <v>0</v>
      </c>
      <c r="EP37" s="6">
        <f t="shared" si="108"/>
        <v>29</v>
      </c>
      <c r="EQ37" s="6" t="str">
        <f t="shared" si="109"/>
        <v>Прийнято</v>
      </c>
    </row>
    <row r="38" spans="1:147" ht="48.75" hidden="1" customHeight="1">
      <c r="A38" s="4">
        <v>48</v>
      </c>
      <c r="B38" s="13"/>
      <c r="C38" s="7" t="s">
        <v>37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37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37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37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37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37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37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37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37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37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37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37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37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37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37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37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37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37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37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37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37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37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37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37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37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37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37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37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37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37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37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37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37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37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34</v>
      </c>
      <c r="EN38" s="6">
        <f t="shared" si="106"/>
        <v>0</v>
      </c>
      <c r="EO38" s="6">
        <f t="shared" si="107"/>
        <v>0</v>
      </c>
      <c r="EP38" s="6">
        <f t="shared" si="108"/>
        <v>34</v>
      </c>
      <c r="EQ38" s="6" t="str">
        <f t="shared" si="109"/>
        <v>Прийнято</v>
      </c>
    </row>
    <row r="39" spans="1:147" ht="50.25" hidden="1" customHeight="1">
      <c r="A39" s="4">
        <v>22</v>
      </c>
      <c r="B39" s="13"/>
      <c r="C39" s="4" t="s">
        <v>37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37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37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37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37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37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37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37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37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37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37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37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37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37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37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37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37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37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37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37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37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37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37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37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37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37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37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37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37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37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37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37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37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37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34</v>
      </c>
      <c r="EN39" s="6">
        <f t="shared" si="106"/>
        <v>0</v>
      </c>
      <c r="EO39" s="6">
        <f t="shared" si="107"/>
        <v>0</v>
      </c>
      <c r="EP39" s="6">
        <f t="shared" si="108"/>
        <v>34</v>
      </c>
      <c r="EQ39" s="6" t="str">
        <f t="shared" si="109"/>
        <v>Прийнято</v>
      </c>
    </row>
    <row r="40" spans="1:147" ht="61.5" hidden="1" customHeight="1">
      <c r="A40" s="4">
        <v>23</v>
      </c>
      <c r="B40" s="13"/>
      <c r="C40" s="4" t="s">
        <v>37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37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37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37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37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37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37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37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37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37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37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37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37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37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37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37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37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37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37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37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37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37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37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37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37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37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37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37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37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37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37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37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37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37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34</v>
      </c>
      <c r="EN40" s="6">
        <f t="shared" si="106"/>
        <v>0</v>
      </c>
      <c r="EO40" s="6">
        <f t="shared" si="107"/>
        <v>0</v>
      </c>
      <c r="EP40" s="6">
        <f t="shared" si="108"/>
        <v>34</v>
      </c>
      <c r="EQ40" s="6" t="str">
        <f t="shared" si="109"/>
        <v>Прийнято</v>
      </c>
    </row>
    <row r="41" spans="1:147" ht="52.5" hidden="1" customHeight="1">
      <c r="A41" s="4">
        <v>24</v>
      </c>
      <c r="B41" s="13"/>
      <c r="C41" s="4" t="s">
        <v>37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37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37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37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37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37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37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37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37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37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37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37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37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37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37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37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37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37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37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37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37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37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37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37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37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37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37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37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37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37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37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37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37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37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34</v>
      </c>
      <c r="EN41" s="6">
        <f t="shared" si="106"/>
        <v>0</v>
      </c>
      <c r="EO41" s="6">
        <f t="shared" si="107"/>
        <v>0</v>
      </c>
      <c r="EP41" s="6">
        <f t="shared" si="108"/>
        <v>34</v>
      </c>
      <c r="EQ41" s="6" t="str">
        <f t="shared" si="109"/>
        <v>Прийнято</v>
      </c>
    </row>
    <row r="42" spans="1:147" ht="50.25" hidden="1" customHeight="1">
      <c r="A42" s="4">
        <v>25</v>
      </c>
      <c r="B42" s="13"/>
      <c r="C42" s="4" t="s">
        <v>37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37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37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37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37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37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37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37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37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37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37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37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37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37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37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37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37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37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37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37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37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37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37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37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37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37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37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37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37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37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37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37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37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37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34</v>
      </c>
      <c r="EN42" s="6">
        <f t="shared" si="106"/>
        <v>0</v>
      </c>
      <c r="EO42" s="6">
        <f t="shared" si="107"/>
        <v>0</v>
      </c>
      <c r="EP42" s="6">
        <f t="shared" si="108"/>
        <v>34</v>
      </c>
      <c r="EQ42" s="6" t="str">
        <f t="shared" si="109"/>
        <v>Прийнято</v>
      </c>
    </row>
    <row r="43" spans="1:147" ht="45" hidden="1" customHeight="1">
      <c r="A43" s="4">
        <v>26</v>
      </c>
      <c r="B43" s="13"/>
      <c r="C43" s="4" t="s">
        <v>37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37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37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37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37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37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37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37</v>
      </c>
      <c r="AF43" s="6">
        <f t="shared" ref="AF43:AF45" si="341">IF(AE43="За",1,0)</f>
        <v>1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37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37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37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37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37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37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37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37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37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37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37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42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37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37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37</v>
      </c>
      <c r="CN43" s="6">
        <f t="shared" ref="CN43:CN45" si="386">IF(CM43="За",1,0)</f>
        <v>1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37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37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37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37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37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37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37</v>
      </c>
      <c r="DP43" s="6">
        <f t="shared" ref="DP43:DP45" si="407">IF(DO43="За",1,0)</f>
        <v>1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37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37</v>
      </c>
      <c r="DX43" s="6">
        <f t="shared" ref="DX43:DX45" si="413">IF(DW43="За",1,0)</f>
        <v>1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37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37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37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34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34</v>
      </c>
      <c r="EQ43" s="6" t="str">
        <f t="shared" ref="EQ43:EQ45" si="429">IF(EM43&gt;17,"Прийнято","Не прийнято")</f>
        <v>Прийнято</v>
      </c>
    </row>
    <row r="44" spans="1:147" ht="37.5" hidden="1" customHeight="1">
      <c r="A44" s="4">
        <v>27</v>
      </c>
      <c r="B44" s="11"/>
      <c r="C44" s="4" t="s">
        <v>37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37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37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37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37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37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37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37</v>
      </c>
      <c r="AF44" s="6">
        <f t="shared" si="341"/>
        <v>1</v>
      </c>
      <c r="AG44" s="6">
        <f t="shared" si="342"/>
        <v>0</v>
      </c>
      <c r="AH44" s="6">
        <f t="shared" si="343"/>
        <v>0</v>
      </c>
      <c r="AI44" s="4" t="s">
        <v>37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37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37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37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37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37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37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37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37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37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37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42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37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37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37</v>
      </c>
      <c r="CN44" s="6">
        <f t="shared" si="386"/>
        <v>1</v>
      </c>
      <c r="CO44" s="6">
        <f t="shared" si="387"/>
        <v>0</v>
      </c>
      <c r="CP44" s="6">
        <f t="shared" si="388"/>
        <v>0</v>
      </c>
      <c r="CQ44" s="4" t="s">
        <v>37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37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37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37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37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37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37</v>
      </c>
      <c r="DP44" s="6">
        <f t="shared" si="407"/>
        <v>1</v>
      </c>
      <c r="DQ44" s="6">
        <f t="shared" si="408"/>
        <v>0</v>
      </c>
      <c r="DR44" s="6">
        <f t="shared" si="409"/>
        <v>0</v>
      </c>
      <c r="DS44" s="4" t="s">
        <v>37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37</v>
      </c>
      <c r="DX44" s="6">
        <f t="shared" si="413"/>
        <v>1</v>
      </c>
      <c r="DY44" s="6">
        <f t="shared" si="414"/>
        <v>0</v>
      </c>
      <c r="DZ44" s="6">
        <f t="shared" si="415"/>
        <v>0</v>
      </c>
      <c r="EA44" s="4" t="s">
        <v>37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37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37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34</v>
      </c>
      <c r="EN44" s="6">
        <f t="shared" si="426"/>
        <v>0</v>
      </c>
      <c r="EO44" s="6">
        <f t="shared" si="427"/>
        <v>0</v>
      </c>
      <c r="EP44" s="6">
        <f t="shared" si="428"/>
        <v>34</v>
      </c>
      <c r="EQ44" s="6" t="str">
        <f t="shared" si="429"/>
        <v>Прийнято</v>
      </c>
    </row>
    <row r="45" spans="1:147" ht="35.25" hidden="1" customHeight="1">
      <c r="A45" s="4">
        <v>28</v>
      </c>
      <c r="B45" s="13"/>
      <c r="C45" s="4" t="s">
        <v>37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37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37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37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37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37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37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37</v>
      </c>
      <c r="AF45" s="6">
        <f t="shared" si="341"/>
        <v>1</v>
      </c>
      <c r="AG45" s="6">
        <f t="shared" si="342"/>
        <v>0</v>
      </c>
      <c r="AH45" s="6">
        <f t="shared" si="343"/>
        <v>0</v>
      </c>
      <c r="AI45" s="4" t="s">
        <v>37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37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37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37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37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37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37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37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37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37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37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42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37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37</v>
      </c>
      <c r="CJ45" s="6">
        <f t="shared" si="383"/>
        <v>1</v>
      </c>
      <c r="CK45" s="6">
        <f t="shared" si="384"/>
        <v>0</v>
      </c>
      <c r="CL45" s="6">
        <f t="shared" si="385"/>
        <v>0</v>
      </c>
      <c r="CM45" s="4" t="s">
        <v>37</v>
      </c>
      <c r="CN45" s="6">
        <f t="shared" si="386"/>
        <v>1</v>
      </c>
      <c r="CO45" s="6">
        <f t="shared" si="387"/>
        <v>0</v>
      </c>
      <c r="CP45" s="6">
        <f t="shared" si="388"/>
        <v>0</v>
      </c>
      <c r="CQ45" s="4" t="s">
        <v>37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37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37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37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37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37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37</v>
      </c>
      <c r="DP45" s="6">
        <f t="shared" si="407"/>
        <v>1</v>
      </c>
      <c r="DQ45" s="6">
        <f t="shared" si="408"/>
        <v>0</v>
      </c>
      <c r="DR45" s="6">
        <f t="shared" si="409"/>
        <v>0</v>
      </c>
      <c r="DS45" s="4" t="s">
        <v>37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37</v>
      </c>
      <c r="DX45" s="6">
        <f t="shared" si="413"/>
        <v>1</v>
      </c>
      <c r="DY45" s="6">
        <f t="shared" si="414"/>
        <v>0</v>
      </c>
      <c r="DZ45" s="6">
        <f t="shared" si="415"/>
        <v>0</v>
      </c>
      <c r="EA45" s="4" t="s">
        <v>37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37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37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34</v>
      </c>
      <c r="EN45" s="6">
        <f t="shared" si="426"/>
        <v>0</v>
      </c>
      <c r="EO45" s="6">
        <f t="shared" si="427"/>
        <v>0</v>
      </c>
      <c r="EP45" s="6">
        <f t="shared" si="428"/>
        <v>34</v>
      </c>
      <c r="EQ45" s="6" t="str">
        <f t="shared" si="429"/>
        <v>Прийнято</v>
      </c>
    </row>
    <row r="46" spans="1:147" ht="35.25" hidden="1" customHeight="1">
      <c r="A46" s="4">
        <v>21</v>
      </c>
      <c r="B46" s="13"/>
      <c r="C46" s="4" t="s">
        <v>37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37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37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37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37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37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37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37</v>
      </c>
      <c r="AF46" s="6">
        <f t="shared" ref="AF46" si="451">IF(AE46="За",1,0)</f>
        <v>1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37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37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37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37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37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37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37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37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37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37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37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42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37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37</v>
      </c>
      <c r="CJ46" s="6">
        <f t="shared" ref="CJ46" si="493">IF(CI46="За",1,0)</f>
        <v>1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37</v>
      </c>
      <c r="CN46" s="6">
        <f t="shared" ref="CN46" si="496">IF(CM46="За",1,0)</f>
        <v>1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42</v>
      </c>
      <c r="CR46" s="6">
        <f t="shared" ref="CR46" si="499">IF(CQ46="За",1,0)</f>
        <v>0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37</v>
      </c>
      <c r="CV46" s="6">
        <f t="shared" ref="CV46" si="502">IF(CU46="За",1,0)</f>
        <v>1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37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37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37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42</v>
      </c>
      <c r="DL46" s="6">
        <f t="shared" ref="DL46" si="514">IF(DK46="За",1,0)</f>
        <v>0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42</v>
      </c>
      <c r="DP46" s="6">
        <f t="shared" ref="DP46" si="517">IF(DO46="За",1,0)</f>
        <v>0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37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37</v>
      </c>
      <c r="DX46" s="6">
        <f t="shared" ref="DX46" si="523">IF(DW46="За",1,0)</f>
        <v>1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42</v>
      </c>
      <c r="EB46" s="6">
        <f t="shared" ref="EB46" si="526">IF(EA46="За",1,0)</f>
        <v>0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42</v>
      </c>
      <c r="EF46" s="6">
        <f t="shared" ref="EF46" si="529">IF(EE46="За",1,0)</f>
        <v>0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37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29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29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2017-12-22T12:18:31Z</dcterms:modified>
</cp:coreProperties>
</file>