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1"/>
  <c r="E43"/>
  <c r="F43"/>
  <c r="H43"/>
  <c r="I43"/>
  <c r="J43"/>
  <c r="L43"/>
  <c r="M43"/>
  <c r="N43"/>
  <c r="P43"/>
  <c r="Q43"/>
  <c r="R43"/>
  <c r="T43"/>
  <c r="U43"/>
  <c r="V43"/>
  <c r="X43"/>
  <c r="Y43"/>
  <c r="Z43"/>
  <c r="AB43"/>
  <c r="AC43"/>
  <c r="AD43"/>
  <c r="AF43"/>
  <c r="AG43"/>
  <c r="AH43"/>
  <c r="AJ43"/>
  <c r="AK43"/>
  <c r="AL43"/>
  <c r="AN43"/>
  <c r="AO43"/>
  <c r="AP43"/>
  <c r="AR43"/>
  <c r="AS43"/>
  <c r="AT43"/>
  <c r="AV43"/>
  <c r="AW43"/>
  <c r="AX43"/>
  <c r="AZ43"/>
  <c r="BA43"/>
  <c r="BB43"/>
  <c r="BD43"/>
  <c r="BE43"/>
  <c r="BF43"/>
  <c r="BH43"/>
  <c r="BI43"/>
  <c r="BJ43"/>
  <c r="BL43"/>
  <c r="BM43"/>
  <c r="BN43"/>
  <c r="BP43"/>
  <c r="BQ43"/>
  <c r="BR43"/>
  <c r="BT43"/>
  <c r="BU43"/>
  <c r="BV43"/>
  <c r="BX43"/>
  <c r="BY43"/>
  <c r="BZ43"/>
  <c r="CB43"/>
  <c r="CC43"/>
  <c r="CD43"/>
  <c r="CF43"/>
  <c r="CG43"/>
  <c r="CH43"/>
  <c r="CJ43"/>
  <c r="CK43"/>
  <c r="CL43"/>
  <c r="CN43"/>
  <c r="CO43"/>
  <c r="CP43"/>
  <c r="CR43"/>
  <c r="CS43"/>
  <c r="CT43"/>
  <c r="CV43"/>
  <c r="CW43"/>
  <c r="CX43"/>
  <c r="CZ43"/>
  <c r="DA43"/>
  <c r="DB43"/>
  <c r="DD43"/>
  <c r="DE43"/>
  <c r="DF43"/>
  <c r="DH43"/>
  <c r="DI43"/>
  <c r="DJ43"/>
  <c r="DL43"/>
  <c r="DM43"/>
  <c r="DN43"/>
  <c r="DP43"/>
  <c r="DQ43"/>
  <c r="DR43"/>
  <c r="DT43"/>
  <c r="DU43"/>
  <c r="DV43"/>
  <c r="DX43"/>
  <c r="DY43"/>
  <c r="DZ43"/>
  <c r="EB43"/>
  <c r="EC43"/>
  <c r="ED43"/>
  <c r="EF43"/>
  <c r="EG43"/>
  <c r="EH43"/>
  <c r="EJ43"/>
  <c r="EK43"/>
  <c r="EN43" s="1"/>
  <c r="EL43"/>
  <c r="EO43"/>
  <c r="EM43" l="1"/>
  <c r="EQ43" s="1"/>
  <c r="EJ26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EN26" s="1"/>
  <c r="F26"/>
  <c r="D27"/>
  <c r="EM27" s="1"/>
  <c r="EQ27" s="1"/>
  <c r="E27"/>
  <c r="F27"/>
  <c r="EO27" s="1"/>
  <c r="D28"/>
  <c r="E28"/>
  <c r="EN28" s="1"/>
  <c r="F28"/>
  <c r="D29"/>
  <c r="EM29" s="1"/>
  <c r="EQ29" s="1"/>
  <c r="E29"/>
  <c r="F29"/>
  <c r="EO29" s="1"/>
  <c r="D30"/>
  <c r="E30"/>
  <c r="EN30" s="1"/>
  <c r="F30"/>
  <c r="D31"/>
  <c r="EM31" s="1"/>
  <c r="EQ31" s="1"/>
  <c r="E31"/>
  <c r="F31"/>
  <c r="EO31" s="1"/>
  <c r="D32"/>
  <c r="E32"/>
  <c r="EN32" s="1"/>
  <c r="F32"/>
  <c r="D33"/>
  <c r="EM33" s="1"/>
  <c r="EQ33" s="1"/>
  <c r="E33"/>
  <c r="F33"/>
  <c r="EO33" s="1"/>
  <c r="D34"/>
  <c r="E34"/>
  <c r="EN34" s="1"/>
  <c r="F34"/>
  <c r="D35"/>
  <c r="EM35" s="1"/>
  <c r="EQ35" s="1"/>
  <c r="E35"/>
  <c r="F35"/>
  <c r="EO35" s="1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N42" l="1"/>
  <c r="EO41"/>
  <c r="EM41"/>
  <c r="EQ41" s="1"/>
  <c r="EN40"/>
  <c r="EO39"/>
  <c r="EM39"/>
  <c r="EQ39" s="1"/>
  <c r="EN38"/>
  <c r="EO37"/>
  <c r="EM37"/>
  <c r="EQ37" s="1"/>
  <c r="EN36"/>
  <c r="EP43"/>
  <c r="EO42"/>
  <c r="EM42"/>
  <c r="EQ42" s="1"/>
  <c r="EN41"/>
  <c r="EO40"/>
  <c r="EM40"/>
  <c r="EQ40" s="1"/>
  <c r="EN39"/>
  <c r="EP39" s="1"/>
  <c r="EO38"/>
  <c r="EM38"/>
  <c r="EQ38" s="1"/>
  <c r="EN37"/>
  <c r="EO36"/>
  <c r="EM36"/>
  <c r="EQ36" s="1"/>
  <c r="EN35"/>
  <c r="EP35" s="1"/>
  <c r="EO34"/>
  <c r="EM34"/>
  <c r="EQ34" s="1"/>
  <c r="EN33"/>
  <c r="EO32"/>
  <c r="EM32"/>
  <c r="EQ32" s="1"/>
  <c r="EN31"/>
  <c r="EP31" s="1"/>
  <c r="EO30"/>
  <c r="EM30"/>
  <c r="EQ30" s="1"/>
  <c r="EN29"/>
  <c r="EP29" s="1"/>
  <c r="EO28"/>
  <c r="EM28"/>
  <c r="EQ28" s="1"/>
  <c r="EN27"/>
  <c r="EP27" s="1"/>
  <c r="EO26"/>
  <c r="EM26"/>
  <c r="EQ26" s="1"/>
  <c r="EP38"/>
  <c r="EP41"/>
  <c r="EP37"/>
  <c r="EP33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34" l="1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7"/>
  <c r="F7"/>
  <c r="EO7" s="1"/>
  <c r="D8"/>
  <c r="E8"/>
  <c r="EN8" s="1"/>
  <c r="F8"/>
  <c r="D9"/>
  <c r="EM9" s="1"/>
  <c r="EQ9" s="1"/>
  <c r="E9"/>
  <c r="F9"/>
  <c r="EO9" s="1"/>
  <c r="D10"/>
  <c r="E10"/>
  <c r="EN10" s="1"/>
  <c r="F10"/>
  <c r="D11"/>
  <c r="EM11" s="1"/>
  <c r="EQ11" s="1"/>
  <c r="E11"/>
  <c r="F11"/>
  <c r="EO11" s="1"/>
  <c r="D12"/>
  <c r="E12"/>
  <c r="EN12" s="1"/>
  <c r="F12"/>
  <c r="D13"/>
  <c r="EM13" s="1"/>
  <c r="EQ13" s="1"/>
  <c r="E13"/>
  <c r="F13"/>
  <c r="EO13" s="1"/>
  <c r="D14"/>
  <c r="E14"/>
  <c r="EN14" s="1"/>
  <c r="F14"/>
  <c r="D16"/>
  <c r="EM16" s="1"/>
  <c r="EQ16" s="1"/>
  <c r="E16"/>
  <c r="F16"/>
  <c r="EO16" s="1"/>
  <c r="D17"/>
  <c r="E17"/>
  <c r="EN17" s="1"/>
  <c r="F17"/>
  <c r="D18"/>
  <c r="EM18" s="1"/>
  <c r="EQ18" s="1"/>
  <c r="E18"/>
  <c r="F18"/>
  <c r="EO18" s="1"/>
  <c r="D19"/>
  <c r="E19"/>
  <c r="EN19" s="1"/>
  <c r="F19"/>
  <c r="D20"/>
  <c r="EM20" s="1"/>
  <c r="EQ20" s="1"/>
  <c r="E20"/>
  <c r="F20"/>
  <c r="EO20" s="1"/>
  <c r="EM7" l="1"/>
  <c r="EQ7" s="1"/>
  <c r="EP22"/>
  <c r="EP24"/>
  <c r="EP25"/>
  <c r="EP21"/>
  <c r="EN20"/>
  <c r="EP20" s="1"/>
  <c r="EO19"/>
  <c r="EM19"/>
  <c r="EQ19" s="1"/>
  <c r="EN18"/>
  <c r="EO17"/>
  <c r="EM17"/>
  <c r="EQ17" s="1"/>
  <c r="EN16"/>
  <c r="EP16" s="1"/>
  <c r="EO14"/>
  <c r="EM14"/>
  <c r="EQ14" s="1"/>
  <c r="EN13"/>
  <c r="EP13" s="1"/>
  <c r="EO12"/>
  <c r="EM12"/>
  <c r="EQ12" s="1"/>
  <c r="EN11"/>
  <c r="EP11" s="1"/>
  <c r="EO10"/>
  <c r="EM10"/>
  <c r="EQ10" s="1"/>
  <c r="EN9"/>
  <c r="EO8"/>
  <c r="EM8"/>
  <c r="EQ8" s="1"/>
  <c r="EN7"/>
  <c r="EP7" s="1"/>
  <c r="EP23"/>
  <c r="EP18"/>
  <c r="EP9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4" l="1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<sst xmlns="http://schemas.openxmlformats.org/spreadsheetml/2006/main" count="1405" uniqueCount="79">
  <si>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</si>
  <si>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</si>
  <si>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</si>
  <si>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</si>
  <si>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</si>
  <si>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</si>
  <si>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</si>
  <si>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</si>
  <si>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</si>
  <si>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</si>
  <si>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</si>
  <si>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</si>
  <si>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</si>
  <si>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</si>
  <si>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</si>
  <si>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</si>
  <si>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</si>
  <si>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</si>
  <si>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</si>
  <si>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</si>
  <si>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</si>
  <si>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</si>
  <si>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</si>
  <si>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</si>
  <si>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</si>
  <si>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</si>
  <si>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</si>
  <si>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</si>
  <si>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</si>
  <si>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</si>
  <si>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</si>
  <si>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</si>
  <si>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</si>
  <si>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</si>
  <si>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</si>
  <si>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</si>
  <si>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</si>
  <si>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</si>
  <si>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</si>
  <si>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</si>
  <si>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</si>
  <si>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</si>
  <si>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</si>
  <si>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</si>
  <si>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Шипота С. М.       "Укроп"</t>
  </si>
  <si>
    <t xml:space="preserve">Пленарне засідання чергової 22 сесії Покровської міської ради </t>
  </si>
  <si>
    <t>23 червня 2017 року</t>
  </si>
  <si>
    <t>Про пріоритети молодіжної політики м. Покров: сучасна візія та перспективи</t>
  </si>
  <si>
    <t>Про затвердження Програми сприяння утримання багатоквартирних будинків та підтримки функціонування ОСББ у м. Покров</t>
  </si>
  <si>
    <t>Про  внесення  змін до складу постійно діючої комісії з обстеження безхазяйного (відумерлого) майна Покровської міської ради, затвердженого рішенням 12 сесії міської ради 7 скликання від 29.09.2016р № 11</t>
  </si>
  <si>
    <t>Про дозвіл МКП «Покровводоканал» на списання основних засобів</t>
  </si>
  <si>
    <t>Про дозвіл ПМКП «ЖКС» на переукладення договорів оренди приміщень будівлі по  вул. Тикви Григорія 2</t>
  </si>
  <si>
    <t>Про передачу в оренду  Квартирно - експлуатаційному відділу  м. Дніпро двоповерхової  будівлі, гаражів, котельні та обладнання котельні по  вул. Героїв України, 15.</t>
  </si>
  <si>
    <t>Про заходи із списання та реалізації майна, що перебуває на балансі ОМКП "Орджонікідзетеплоенерго"</t>
  </si>
  <si>
    <t>Про погодження безоплатної передачі об’єктів спільної власності територіальних громад сіл, селищ, міст Дніпропетровської області до комунальної власності м. Покров</t>
  </si>
  <si>
    <t>Про  надання дозволу управлінню житлово-комунального господарства та будівництва виконавчого комітету Покровської міської ради на проведення незалежної експертної оцінки котельного обладнання</t>
  </si>
  <si>
    <t>Про надання дозволу управлінню житлово-комунального господарства  та будівництва виконавчого комітету Покровської міської ради на передачу проектно-кошторисної документації  «Реконструкція полігону твердих побутових відходів міста Орджонікідзе Дніпропетровської області» комунальному підприємству «Дніпропетровський обласний центр поводження з відходами» «ДОР»</t>
  </si>
  <si>
    <t>Про затвердження акту приймання-передачі дитячих майданчиків на баланс МКП «ЖЕО»</t>
  </si>
  <si>
    <t>Про затвердження технічної документації із землеустрою щодо інвентаризації земель, розташованих під багатоповерховими багатоквартирними житловими будинками в межах територіальної громади м. Покров Дніпропетровської області</t>
  </si>
  <si>
    <t>Про  клопотання  Покровського міського  комунального підприємства «ЖИТЛКОМСЕРВІС» щодо звільнення від сплати  земельного  податку</t>
  </si>
  <si>
    <t>Про клопотання товариства з обмеженою відповідальністю «Укрекоенергоінвест»  щодо затвердження проекту землеустрою зі зміною цільового призначення земельної ділянки і відведення її в оренду та надання дозволу на передачу в суборенду земельної ділянки для розміщення, будівництва, експлуатації та обслуговування будівель і споруд об'єктів енергогенеруючих підприємств, установ і організацій по вул. Чіатурська, 6</t>
  </si>
  <si>
    <t>Про клопотання закритого акціонерного товариства науково-виробниче об’єднання «Нептун» щодо надання  дозволу на розробку проекту землеустрою щодо  відведення земельної ділянки  в  оренду по  вул. Центральна, 62</t>
  </si>
  <si>
    <t>Про клопотання Публічного акціонерного товариства «Орджонікідзевський гірничо-збагачувальний комбінат» щодо припинення договору оренди землі та вилучення з користування земельної ділянки по вул. Нова в районі їдальні №2</t>
  </si>
  <si>
    <t>Про клопотання фізичної особи – підприємця Шматенко Світлани Григорівни щодо припинення договору оренди землі та вилучення з користування земельної ділянки по вул. Соборна, 33/3</t>
  </si>
  <si>
    <t>Про клопотання фізичної особи-підприємця Цюрмаста Світлани Дмитрівни щодо затвердження проекту землеустрою та передачі в оренду земельної ділянки по вул. Північно - промислова, 9/11</t>
  </si>
  <si>
    <t>Про клопотання фізичної особи – підприємця Стрельнік Людмили Миколаївни та громадянки Іващенко Наталії Григорівни щодо надання  дозволу на розробку проекту землеустрою щодо  відведення земельної ділянки  в  оренду по вул. Історична, 46</t>
  </si>
  <si>
    <t>Про заяви  громадян щодо передачі  у власність та користування  земельних  ділянок</t>
  </si>
  <si>
    <t>Про  внесення змін до Положення про територіальний центр соціального  обслуговування (надання соціальних послуг), затвердженого рішенням 8 сесії міської ради 7 скликання від 31.05.2016р. № 26</t>
  </si>
  <si>
    <t>Про внесення змін до структури органів управління міста, затвердженої  рішенням IV пленарного засідання 16 сесії  міської ради 7 скликання  від 23.12.2016р. №27</t>
  </si>
  <si>
    <t>Про внесення змін до складу  адміністративної комісії при виконкомі Покровської міської ради 7 скликання, затвердженого рішенням 3 сесії  міської ради 7 скликання від 24.12.2015р. № 39</t>
  </si>
  <si>
    <t>Про затвердження плану роботи Покровської міської ради 7 скликання на друге півріччя 2017 року</t>
  </si>
  <si>
    <t>Про розгляд звіту тимчасової контрольної комісії для здійснення контролю демонтажу ділянки водогону</t>
  </si>
  <si>
    <t>Про внесення змін до рішення IV пленарного засідання 16 сесії міської ради 7 скликання  від  23.12.2016р. №29</t>
  </si>
  <si>
    <t>Про внесення змін до рішення І пленарного засідання 16 сесії 7 скликання від 06.12.2016 р. № 2 «Про бюджет м. Покров на 2017рік»</t>
  </si>
  <si>
    <t>Про внесення змін в рішення 21 сесії міської ради 7 скликання від 26.05.2017 р. №27 «Про затвердження технічної документації щодо поділу земельної ділянки комунальної  власності  по вул. Центральна, 6»</t>
  </si>
  <si>
    <t>Про заяву Трунової Лесі Петрівни щодо надання  дозволу на розробку проекту землеустрою по  відведенню земельної ділянки  в  оренду по вул. Титова, 1а</t>
  </si>
  <si>
    <t>не голосував</t>
  </si>
  <si>
    <t xml:space="preserve">відсутній </t>
  </si>
  <si>
    <t>відсутній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</si>
</sst>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U24" zoomScale="60" zoomScaleNormal="60" workbookViewId="0">
      <selection activeCell="EI27" sqref="EI27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0.25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</row>
    <row r="2" spans="1:147" ht="15" customHeight="1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</row>
    <row r="3" spans="1:147" ht="15" customHeight="1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</row>
    <row r="4" spans="1:147">
      <c r="C4" s="3"/>
      <c r="EM4" s="10"/>
      <c r="EN4" s="10" t="s">
        <v>35</v>
      </c>
      <c r="EO4" s="10"/>
      <c r="EP4" s="2"/>
      <c r="EQ4" s="2"/>
    </row>
    <row r="5" spans="1:147" s="1" customFormat="1" ht="105" customHeight="1">
      <c r="A5" s="4" t="s">
        <v>42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44</v>
      </c>
      <c r="EF5" s="9"/>
      <c r="EG5" s="9"/>
      <c r="EH5" s="9"/>
      <c r="EI5" s="5" t="s">
        <v>32</v>
      </c>
      <c r="EJ5" s="9"/>
      <c r="EK5" s="9"/>
      <c r="EL5" s="9"/>
      <c r="EM5" s="4" t="s">
        <v>36</v>
      </c>
      <c r="EN5" s="7" t="s">
        <v>37</v>
      </c>
      <c r="EO5" s="4" t="s">
        <v>38</v>
      </c>
      <c r="EP5" s="7" t="s">
        <v>39</v>
      </c>
      <c r="EQ5" s="4" t="s">
        <v>40</v>
      </c>
    </row>
    <row r="6" spans="1:147" ht="33.75" customHeight="1">
      <c r="A6" s="4">
        <v>1</v>
      </c>
      <c r="B6" s="11" t="s">
        <v>47</v>
      </c>
      <c r="C6" s="4" t="s">
        <v>41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41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41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41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41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41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41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41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41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41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41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41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41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41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77</v>
      </c>
      <c r="BH6" s="6">
        <f>IF(BG6="За",1,0)</f>
        <v>0</v>
      </c>
      <c r="BI6" s="6">
        <f>IF(BG6="Проти",1,0)</f>
        <v>0</v>
      </c>
      <c r="BJ6" s="6">
        <f>IF(BG6="Утримався",1,0)</f>
        <v>0</v>
      </c>
      <c r="BK6" s="4" t="s">
        <v>41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41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41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41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78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41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78</v>
      </c>
      <c r="CJ6" s="6">
        <f>IF(CI6="За",1,0)</f>
        <v>0</v>
      </c>
      <c r="CK6" s="6">
        <f>IF(CI6="Проти",1,0)</f>
        <v>0</v>
      </c>
      <c r="CL6" s="6">
        <f>IF(CI6="Утримався",1,0)</f>
        <v>0</v>
      </c>
      <c r="CM6" s="4" t="s">
        <v>41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41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41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41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41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41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41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41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41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41</v>
      </c>
      <c r="DX6" s="6">
        <f>IF(DW6="За",1,0)</f>
        <v>1</v>
      </c>
      <c r="DY6" s="6">
        <f>IF(DW6="Проти",1,0)</f>
        <v>0</v>
      </c>
      <c r="DZ6" s="6">
        <f>IF(DW6="Утримався",1,0)</f>
        <v>0</v>
      </c>
      <c r="EA6" s="4" t="s">
        <v>41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41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41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32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32</v>
      </c>
      <c r="EQ6" s="6" t="str">
        <f>IF(EM6&gt;17,"Прийнято","Не прийнято")</f>
        <v>Прийнято</v>
      </c>
    </row>
    <row r="7" spans="1:147" ht="47.25">
      <c r="A7" s="4">
        <v>2</v>
      </c>
      <c r="B7" s="11" t="s">
        <v>73</v>
      </c>
      <c r="C7" s="4" t="s">
        <v>41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41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41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41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41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41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41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41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41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41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41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41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41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41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77</v>
      </c>
      <c r="BH7" s="6">
        <f t="shared" ref="BH7:BH20" si="42">IF(BG7="За",1,0)</f>
        <v>0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41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41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41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41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78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41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78</v>
      </c>
      <c r="CJ7" s="6">
        <f t="shared" ref="CJ7:CJ20" si="63">IF(CI7="За",1,0)</f>
        <v>0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41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41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41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41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41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41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41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41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41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41</v>
      </c>
      <c r="DX7" s="6">
        <f t="shared" ref="DX7:DX20" si="93">IF(DW7="За",1,0)</f>
        <v>1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41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41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41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32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32</v>
      </c>
      <c r="EQ7" s="6" t="str">
        <f t="shared" ref="EQ7:EQ42" si="109">IF(EM7&gt;17,"Прийнято","Не прийнято")</f>
        <v>Прийнято</v>
      </c>
    </row>
    <row r="8" spans="1:147" ht="47.25">
      <c r="A8" s="4">
        <v>3</v>
      </c>
      <c r="B8" s="12" t="s">
        <v>48</v>
      </c>
      <c r="C8" s="4" t="s">
        <v>41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41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41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41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41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41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41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41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41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41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41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41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4" t="s">
        <v>41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41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77</v>
      </c>
      <c r="BH8" s="6">
        <f t="shared" si="42"/>
        <v>0</v>
      </c>
      <c r="BI8" s="6">
        <f t="shared" si="43"/>
        <v>0</v>
      </c>
      <c r="BJ8" s="6">
        <f t="shared" si="44"/>
        <v>0</v>
      </c>
      <c r="BK8" s="4" t="s">
        <v>41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41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41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41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78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41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78</v>
      </c>
      <c r="CJ8" s="6">
        <f t="shared" si="63"/>
        <v>0</v>
      </c>
      <c r="CK8" s="6">
        <f t="shared" si="64"/>
        <v>0</v>
      </c>
      <c r="CL8" s="6">
        <f t="shared" si="65"/>
        <v>0</v>
      </c>
      <c r="CM8" s="4" t="s">
        <v>41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41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41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41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41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41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41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41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41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41</v>
      </c>
      <c r="DX8" s="6">
        <f t="shared" si="93"/>
        <v>1</v>
      </c>
      <c r="DY8" s="6">
        <f t="shared" si="94"/>
        <v>0</v>
      </c>
      <c r="DZ8" s="6">
        <f t="shared" si="95"/>
        <v>0</v>
      </c>
      <c r="EA8" s="4" t="s">
        <v>41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41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41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32</v>
      </c>
      <c r="EN8" s="6">
        <f t="shared" si="106"/>
        <v>0</v>
      </c>
      <c r="EO8" s="6">
        <f t="shared" si="107"/>
        <v>0</v>
      </c>
      <c r="EP8" s="6">
        <f t="shared" si="108"/>
        <v>32</v>
      </c>
      <c r="EQ8" s="6" t="str">
        <f t="shared" si="109"/>
        <v>Прийнято</v>
      </c>
    </row>
    <row r="9" spans="1:147" ht="63">
      <c r="A9" s="4">
        <v>4</v>
      </c>
      <c r="B9" s="11" t="s">
        <v>49</v>
      </c>
      <c r="C9" s="4" t="s">
        <v>41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41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41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41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41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41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41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41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41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41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41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41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4" t="s">
        <v>41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41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77</v>
      </c>
      <c r="BH9" s="6">
        <f t="shared" si="42"/>
        <v>0</v>
      </c>
      <c r="BI9" s="6">
        <f t="shared" si="43"/>
        <v>0</v>
      </c>
      <c r="BJ9" s="6">
        <f t="shared" si="44"/>
        <v>0</v>
      </c>
      <c r="BK9" s="4" t="s">
        <v>41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41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41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41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78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41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78</v>
      </c>
      <c r="CJ9" s="6">
        <f t="shared" si="63"/>
        <v>0</v>
      </c>
      <c r="CK9" s="6">
        <f t="shared" si="64"/>
        <v>0</v>
      </c>
      <c r="CL9" s="6">
        <f t="shared" si="65"/>
        <v>0</v>
      </c>
      <c r="CM9" s="4" t="s">
        <v>41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41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41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41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41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41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41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41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41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41</v>
      </c>
      <c r="DX9" s="6">
        <f t="shared" si="93"/>
        <v>1</v>
      </c>
      <c r="DY9" s="6">
        <f t="shared" si="94"/>
        <v>0</v>
      </c>
      <c r="DZ9" s="6">
        <f t="shared" si="95"/>
        <v>0</v>
      </c>
      <c r="EA9" s="4" t="s">
        <v>41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41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41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32</v>
      </c>
      <c r="EN9" s="6">
        <f t="shared" si="106"/>
        <v>0</v>
      </c>
      <c r="EO9" s="6">
        <f t="shared" si="107"/>
        <v>0</v>
      </c>
      <c r="EP9" s="6">
        <f t="shared" si="108"/>
        <v>32</v>
      </c>
      <c r="EQ9" s="6" t="str">
        <f t="shared" si="109"/>
        <v>Прийнято</v>
      </c>
    </row>
    <row r="10" spans="1:147" ht="35.25" customHeight="1">
      <c r="A10" s="4">
        <v>5</v>
      </c>
      <c r="B10" s="11" t="s">
        <v>50</v>
      </c>
      <c r="C10" s="4" t="s">
        <v>41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41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41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41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41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41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41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41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41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41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41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41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4" t="s">
        <v>41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41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77</v>
      </c>
      <c r="BH10" s="6">
        <f t="shared" si="42"/>
        <v>0</v>
      </c>
      <c r="BI10" s="6">
        <f t="shared" si="43"/>
        <v>0</v>
      </c>
      <c r="BJ10" s="6">
        <f t="shared" si="44"/>
        <v>0</v>
      </c>
      <c r="BK10" s="4" t="s">
        <v>41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41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41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41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78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41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78</v>
      </c>
      <c r="CJ10" s="6">
        <f t="shared" si="63"/>
        <v>0</v>
      </c>
      <c r="CK10" s="6">
        <f t="shared" si="64"/>
        <v>0</v>
      </c>
      <c r="CL10" s="6">
        <f t="shared" si="65"/>
        <v>0</v>
      </c>
      <c r="CM10" s="4" t="s">
        <v>41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41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41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41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41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41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41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41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41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41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41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41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41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32</v>
      </c>
      <c r="EN10" s="6">
        <f t="shared" si="106"/>
        <v>0</v>
      </c>
      <c r="EO10" s="6">
        <f t="shared" si="107"/>
        <v>0</v>
      </c>
      <c r="EP10" s="6">
        <f t="shared" si="108"/>
        <v>32</v>
      </c>
      <c r="EQ10" s="6" t="str">
        <f t="shared" si="109"/>
        <v>Прийнято</v>
      </c>
    </row>
    <row r="11" spans="1:147" ht="31.5">
      <c r="A11" s="4">
        <v>6</v>
      </c>
      <c r="B11" s="11" t="s">
        <v>51</v>
      </c>
      <c r="C11" s="4" t="s">
        <v>41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41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41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41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41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41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41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41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41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41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41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41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4" t="s">
        <v>41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41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77</v>
      </c>
      <c r="BH11" s="6">
        <f t="shared" si="42"/>
        <v>0</v>
      </c>
      <c r="BI11" s="6">
        <f t="shared" si="43"/>
        <v>0</v>
      </c>
      <c r="BJ11" s="6">
        <f t="shared" si="44"/>
        <v>0</v>
      </c>
      <c r="BK11" s="4" t="s">
        <v>41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41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41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41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78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41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78</v>
      </c>
      <c r="CJ11" s="6">
        <f t="shared" si="63"/>
        <v>0</v>
      </c>
      <c r="CK11" s="6">
        <f t="shared" si="64"/>
        <v>0</v>
      </c>
      <c r="CL11" s="6">
        <f t="shared" si="65"/>
        <v>0</v>
      </c>
      <c r="CM11" s="4" t="s">
        <v>41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41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41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41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41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41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41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41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41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41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41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41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41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32</v>
      </c>
      <c r="EN11" s="6">
        <f t="shared" si="106"/>
        <v>0</v>
      </c>
      <c r="EO11" s="6">
        <f t="shared" si="107"/>
        <v>0</v>
      </c>
      <c r="EP11" s="6">
        <f t="shared" si="108"/>
        <v>32</v>
      </c>
      <c r="EQ11" s="6" t="str">
        <f t="shared" si="109"/>
        <v>Прийнято</v>
      </c>
    </row>
    <row r="12" spans="1:147" ht="63">
      <c r="A12" s="4">
        <v>7</v>
      </c>
      <c r="B12" s="11" t="s">
        <v>52</v>
      </c>
      <c r="C12" s="4" t="s">
        <v>41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41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41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41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41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41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41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41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41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41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41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41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4" t="s">
        <v>41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41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77</v>
      </c>
      <c r="BH12" s="6">
        <f t="shared" si="42"/>
        <v>0</v>
      </c>
      <c r="BI12" s="6">
        <f t="shared" si="43"/>
        <v>0</v>
      </c>
      <c r="BJ12" s="6">
        <f t="shared" si="44"/>
        <v>0</v>
      </c>
      <c r="BK12" s="4" t="s">
        <v>41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41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41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41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78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41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78</v>
      </c>
      <c r="CJ12" s="6">
        <f t="shared" si="63"/>
        <v>0</v>
      </c>
      <c r="CK12" s="6">
        <f t="shared" si="64"/>
        <v>0</v>
      </c>
      <c r="CL12" s="6">
        <f t="shared" si="65"/>
        <v>0</v>
      </c>
      <c r="CM12" s="4" t="s">
        <v>41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41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41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41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41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41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41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41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41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41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41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41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41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32</v>
      </c>
      <c r="EN12" s="6">
        <f t="shared" si="106"/>
        <v>0</v>
      </c>
      <c r="EO12" s="6">
        <f t="shared" si="107"/>
        <v>0</v>
      </c>
      <c r="EP12" s="6">
        <f t="shared" si="108"/>
        <v>32</v>
      </c>
      <c r="EQ12" s="6" t="str">
        <f t="shared" si="109"/>
        <v>Прийнято</v>
      </c>
    </row>
    <row r="13" spans="1:147" ht="47.25">
      <c r="A13" s="4">
        <v>8</v>
      </c>
      <c r="B13" s="11" t="s">
        <v>53</v>
      </c>
      <c r="C13" s="4" t="s">
        <v>41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41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41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41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41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41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41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41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41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41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41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41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4" t="s">
        <v>41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41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77</v>
      </c>
      <c r="BH13" s="6">
        <f t="shared" si="42"/>
        <v>0</v>
      </c>
      <c r="BI13" s="6">
        <f t="shared" si="43"/>
        <v>0</v>
      </c>
      <c r="BJ13" s="6">
        <f t="shared" si="44"/>
        <v>0</v>
      </c>
      <c r="BK13" s="4" t="s">
        <v>41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41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41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41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78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41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78</v>
      </c>
      <c r="CJ13" s="6">
        <f t="shared" si="63"/>
        <v>0</v>
      </c>
      <c r="CK13" s="6">
        <f t="shared" si="64"/>
        <v>0</v>
      </c>
      <c r="CL13" s="6">
        <f t="shared" si="65"/>
        <v>0</v>
      </c>
      <c r="CM13" s="4" t="s">
        <v>41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41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41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41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41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41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41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41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41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41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41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41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41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32</v>
      </c>
      <c r="EN13" s="6">
        <f t="shared" si="106"/>
        <v>0</v>
      </c>
      <c r="EO13" s="6">
        <f t="shared" si="107"/>
        <v>0</v>
      </c>
      <c r="EP13" s="6">
        <f t="shared" si="108"/>
        <v>32</v>
      </c>
      <c r="EQ13" s="6" t="str">
        <f t="shared" si="109"/>
        <v>Прийнято</v>
      </c>
    </row>
    <row r="14" spans="1:147" ht="63">
      <c r="A14" s="4">
        <v>9</v>
      </c>
      <c r="B14" s="12" t="s">
        <v>54</v>
      </c>
      <c r="C14" s="4" t="s">
        <v>41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41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41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41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41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41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41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41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41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41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41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41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4" t="s">
        <v>41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41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77</v>
      </c>
      <c r="BH14" s="6">
        <f t="shared" si="42"/>
        <v>0</v>
      </c>
      <c r="BI14" s="6">
        <f t="shared" si="43"/>
        <v>0</v>
      </c>
      <c r="BJ14" s="6">
        <f t="shared" si="44"/>
        <v>0</v>
      </c>
      <c r="BK14" s="4" t="s">
        <v>41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41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41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41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78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41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78</v>
      </c>
      <c r="CJ14" s="6">
        <f t="shared" si="63"/>
        <v>0</v>
      </c>
      <c r="CK14" s="6">
        <f t="shared" si="64"/>
        <v>0</v>
      </c>
      <c r="CL14" s="6">
        <f t="shared" si="65"/>
        <v>0</v>
      </c>
      <c r="CM14" s="4" t="s">
        <v>41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41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41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41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41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41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41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41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41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41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41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41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41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32</v>
      </c>
      <c r="EN14" s="6">
        <f t="shared" si="106"/>
        <v>0</v>
      </c>
      <c r="EO14" s="6">
        <f t="shared" si="107"/>
        <v>0</v>
      </c>
      <c r="EP14" s="6">
        <f t="shared" si="108"/>
        <v>32</v>
      </c>
      <c r="EQ14" s="6" t="str">
        <f t="shared" si="109"/>
        <v>Прийнято</v>
      </c>
    </row>
    <row r="15" spans="1:147" ht="78.75">
      <c r="A15" s="4">
        <v>10</v>
      </c>
      <c r="B15" s="11" t="s">
        <v>55</v>
      </c>
      <c r="C15" s="4" t="s">
        <v>41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41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41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41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41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41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41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41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41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41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41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41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4" t="s">
        <v>41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41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77</v>
      </c>
      <c r="BH15" s="6">
        <f t="shared" si="42"/>
        <v>0</v>
      </c>
      <c r="BI15" s="6">
        <f t="shared" si="43"/>
        <v>0</v>
      </c>
      <c r="BJ15" s="6">
        <f t="shared" si="44"/>
        <v>0</v>
      </c>
      <c r="BK15" s="4" t="s">
        <v>41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41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41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41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78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41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78</v>
      </c>
      <c r="CJ15" s="6">
        <f t="shared" si="63"/>
        <v>0</v>
      </c>
      <c r="CK15" s="6">
        <f t="shared" si="64"/>
        <v>0</v>
      </c>
      <c r="CL15" s="6">
        <f t="shared" si="65"/>
        <v>0</v>
      </c>
      <c r="CM15" s="4" t="s">
        <v>41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41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41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41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41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41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41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41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41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41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41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41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41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32</v>
      </c>
      <c r="EN15" s="6">
        <f t="shared" si="106"/>
        <v>0</v>
      </c>
      <c r="EO15" s="6">
        <f t="shared" si="107"/>
        <v>0</v>
      </c>
      <c r="EP15" s="6">
        <f t="shared" si="108"/>
        <v>32</v>
      </c>
      <c r="EQ15" s="6" t="str">
        <f t="shared" si="109"/>
        <v>Прийнято</v>
      </c>
    </row>
    <row r="16" spans="1:147" ht="126">
      <c r="A16" s="4">
        <v>11</v>
      </c>
      <c r="B16" s="11" t="s">
        <v>56</v>
      </c>
      <c r="C16" s="4" t="s">
        <v>41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41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41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41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41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41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41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41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41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41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41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41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41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41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77</v>
      </c>
      <c r="BH16" s="6">
        <f t="shared" si="42"/>
        <v>0</v>
      </c>
      <c r="BI16" s="6">
        <f t="shared" si="43"/>
        <v>0</v>
      </c>
      <c r="BJ16" s="6">
        <f t="shared" si="44"/>
        <v>0</v>
      </c>
      <c r="BK16" s="4" t="s">
        <v>41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41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41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41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78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41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78</v>
      </c>
      <c r="CJ16" s="6">
        <f t="shared" si="63"/>
        <v>0</v>
      </c>
      <c r="CK16" s="6">
        <f t="shared" si="64"/>
        <v>0</v>
      </c>
      <c r="CL16" s="6">
        <f t="shared" si="65"/>
        <v>0</v>
      </c>
      <c r="CM16" s="4" t="s">
        <v>41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41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41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41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41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41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41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41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41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41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41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41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41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32</v>
      </c>
      <c r="EN16" s="6">
        <f t="shared" si="106"/>
        <v>0</v>
      </c>
      <c r="EO16" s="6">
        <f t="shared" si="107"/>
        <v>0</v>
      </c>
      <c r="EP16" s="6">
        <f t="shared" si="108"/>
        <v>32</v>
      </c>
      <c r="EQ16" s="6" t="str">
        <f t="shared" si="109"/>
        <v>Прийнято</v>
      </c>
    </row>
    <row r="17" spans="1:147" ht="31.5">
      <c r="A17" s="4">
        <v>12</v>
      </c>
      <c r="B17" s="11" t="s">
        <v>57</v>
      </c>
      <c r="C17" s="4" t="s">
        <v>41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41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41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41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41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41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41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41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41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41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41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41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41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41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77</v>
      </c>
      <c r="BH17" s="6">
        <f t="shared" si="42"/>
        <v>0</v>
      </c>
      <c r="BI17" s="6">
        <f t="shared" si="43"/>
        <v>0</v>
      </c>
      <c r="BJ17" s="6">
        <f t="shared" si="44"/>
        <v>0</v>
      </c>
      <c r="BK17" s="4" t="s">
        <v>41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41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41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41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78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41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78</v>
      </c>
      <c r="CJ17" s="6">
        <f t="shared" si="63"/>
        <v>0</v>
      </c>
      <c r="CK17" s="6">
        <f t="shared" si="64"/>
        <v>0</v>
      </c>
      <c r="CL17" s="6">
        <f t="shared" si="65"/>
        <v>0</v>
      </c>
      <c r="CM17" s="4" t="s">
        <v>41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41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41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41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41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41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41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41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41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41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41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41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41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32</v>
      </c>
      <c r="EN17" s="6">
        <f t="shared" si="106"/>
        <v>0</v>
      </c>
      <c r="EO17" s="6">
        <f t="shared" si="107"/>
        <v>0</v>
      </c>
      <c r="EP17" s="6">
        <f t="shared" si="108"/>
        <v>32</v>
      </c>
      <c r="EQ17" s="6" t="str">
        <f t="shared" si="109"/>
        <v>Прийнято</v>
      </c>
    </row>
    <row r="18" spans="1:147" ht="94.5">
      <c r="A18" s="4">
        <v>13</v>
      </c>
      <c r="B18" s="11" t="s">
        <v>58</v>
      </c>
      <c r="C18" s="4" t="s">
        <v>41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41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41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41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41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41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41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41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41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41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41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41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41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41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77</v>
      </c>
      <c r="BH18" s="6">
        <f t="shared" si="42"/>
        <v>0</v>
      </c>
      <c r="BI18" s="6">
        <f t="shared" si="43"/>
        <v>0</v>
      </c>
      <c r="BJ18" s="6">
        <f t="shared" si="44"/>
        <v>0</v>
      </c>
      <c r="BK18" s="4" t="s">
        <v>41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41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41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41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78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41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78</v>
      </c>
      <c r="CJ18" s="6">
        <f t="shared" si="63"/>
        <v>0</v>
      </c>
      <c r="CK18" s="6">
        <f t="shared" si="64"/>
        <v>0</v>
      </c>
      <c r="CL18" s="6">
        <f t="shared" si="65"/>
        <v>0</v>
      </c>
      <c r="CM18" s="4" t="s">
        <v>41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41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41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41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41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41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41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41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41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41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41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41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41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32</v>
      </c>
      <c r="EN18" s="6">
        <f t="shared" si="106"/>
        <v>0</v>
      </c>
      <c r="EO18" s="6">
        <f t="shared" si="107"/>
        <v>0</v>
      </c>
      <c r="EP18" s="6">
        <f t="shared" si="108"/>
        <v>32</v>
      </c>
      <c r="EQ18" s="6" t="str">
        <f t="shared" si="109"/>
        <v>Прийнято</v>
      </c>
    </row>
    <row r="19" spans="1:147" ht="66" customHeight="1">
      <c r="A19" s="4">
        <v>14</v>
      </c>
      <c r="B19" s="11" t="s">
        <v>74</v>
      </c>
      <c r="C19" s="4" t="s">
        <v>41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41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41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41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41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41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41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41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41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41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41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41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4" t="s">
        <v>41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41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77</v>
      </c>
      <c r="BH19" s="6">
        <f t="shared" si="42"/>
        <v>0</v>
      </c>
      <c r="BI19" s="6">
        <f t="shared" si="43"/>
        <v>0</v>
      </c>
      <c r="BJ19" s="6">
        <f t="shared" si="44"/>
        <v>0</v>
      </c>
      <c r="BK19" s="4" t="s">
        <v>41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41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41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41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78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41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78</v>
      </c>
      <c r="CJ19" s="6">
        <f t="shared" si="63"/>
        <v>0</v>
      </c>
      <c r="CK19" s="6">
        <f t="shared" si="64"/>
        <v>0</v>
      </c>
      <c r="CL19" s="6">
        <f t="shared" si="65"/>
        <v>0</v>
      </c>
      <c r="CM19" s="4" t="s">
        <v>41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41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41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41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41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41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41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41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41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41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41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41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41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32</v>
      </c>
      <c r="EN19" s="6">
        <f t="shared" si="106"/>
        <v>0</v>
      </c>
      <c r="EO19" s="6">
        <f t="shared" si="107"/>
        <v>0</v>
      </c>
      <c r="EP19" s="6">
        <f t="shared" si="108"/>
        <v>32</v>
      </c>
      <c r="EQ19" s="6" t="str">
        <f t="shared" si="109"/>
        <v>Прийнято</v>
      </c>
    </row>
    <row r="20" spans="1:147" ht="47.25">
      <c r="A20" s="4">
        <v>15</v>
      </c>
      <c r="B20" s="11" t="s">
        <v>59</v>
      </c>
      <c r="C20" s="4" t="s">
        <v>41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41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41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41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41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41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41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41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41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41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41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41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41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41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77</v>
      </c>
      <c r="BH20" s="6">
        <f t="shared" si="42"/>
        <v>0</v>
      </c>
      <c r="BI20" s="6">
        <f t="shared" si="43"/>
        <v>0</v>
      </c>
      <c r="BJ20" s="6">
        <f t="shared" si="44"/>
        <v>0</v>
      </c>
      <c r="BK20" s="4" t="s">
        <v>41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41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41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41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78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41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78</v>
      </c>
      <c r="CJ20" s="6">
        <f t="shared" si="63"/>
        <v>0</v>
      </c>
      <c r="CK20" s="6">
        <f t="shared" si="64"/>
        <v>0</v>
      </c>
      <c r="CL20" s="6">
        <f t="shared" si="65"/>
        <v>0</v>
      </c>
      <c r="CM20" s="4" t="s">
        <v>41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41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41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41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41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41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41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41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41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41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41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41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41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32</v>
      </c>
      <c r="EN20" s="6">
        <f t="shared" si="106"/>
        <v>0</v>
      </c>
      <c r="EO20" s="6">
        <f t="shared" si="107"/>
        <v>0</v>
      </c>
      <c r="EP20" s="6">
        <f t="shared" si="108"/>
        <v>32</v>
      </c>
      <c r="EQ20" s="6" t="str">
        <f t="shared" si="109"/>
        <v>Прийнято</v>
      </c>
    </row>
    <row r="21" spans="1:147" ht="157.5">
      <c r="A21" s="4">
        <v>16</v>
      </c>
      <c r="B21" s="11" t="s">
        <v>60</v>
      </c>
      <c r="C21" s="4" t="s">
        <v>41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41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41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41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41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41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41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41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41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41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41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41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41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41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77</v>
      </c>
      <c r="BH21" s="6">
        <f t="shared" ref="BH21:BH25" si="152">IF(BG21="За",1,0)</f>
        <v>0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41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41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41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41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78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41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78</v>
      </c>
      <c r="CJ21" s="6">
        <f t="shared" ref="CJ21:CJ25" si="173">IF(CI21="За",1,0)</f>
        <v>0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41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41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41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41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41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41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41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41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41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41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41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41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41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32</v>
      </c>
      <c r="EN21" s="6">
        <f t="shared" si="106"/>
        <v>0</v>
      </c>
      <c r="EO21" s="6">
        <f t="shared" si="107"/>
        <v>0</v>
      </c>
      <c r="EP21" s="6">
        <f t="shared" si="108"/>
        <v>32</v>
      </c>
      <c r="EQ21" s="6" t="str">
        <f t="shared" si="109"/>
        <v>Прийнято</v>
      </c>
    </row>
    <row r="22" spans="1:147" ht="78.75">
      <c r="A22" s="4">
        <v>17</v>
      </c>
      <c r="B22" s="11" t="s">
        <v>61</v>
      </c>
      <c r="C22" s="4" t="s">
        <v>41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41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41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41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41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41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41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41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41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41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41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41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4" t="s">
        <v>41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41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77</v>
      </c>
      <c r="BH22" s="6">
        <f t="shared" si="152"/>
        <v>0</v>
      </c>
      <c r="BI22" s="6">
        <f t="shared" si="153"/>
        <v>0</v>
      </c>
      <c r="BJ22" s="6">
        <f t="shared" si="154"/>
        <v>0</v>
      </c>
      <c r="BK22" s="4" t="s">
        <v>41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41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41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41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78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41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78</v>
      </c>
      <c r="CJ22" s="6">
        <f t="shared" si="173"/>
        <v>0</v>
      </c>
      <c r="CK22" s="6">
        <f t="shared" si="174"/>
        <v>0</v>
      </c>
      <c r="CL22" s="6">
        <f t="shared" si="175"/>
        <v>0</v>
      </c>
      <c r="CM22" s="4" t="s">
        <v>41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41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41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41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41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41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41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41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41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41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41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41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41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32</v>
      </c>
      <c r="EN22" s="6">
        <f t="shared" si="106"/>
        <v>0</v>
      </c>
      <c r="EO22" s="6">
        <f t="shared" si="107"/>
        <v>0</v>
      </c>
      <c r="EP22" s="6">
        <f t="shared" si="108"/>
        <v>32</v>
      </c>
      <c r="EQ22" s="6" t="str">
        <f t="shared" si="109"/>
        <v>Прийнято</v>
      </c>
    </row>
    <row r="23" spans="1:147" ht="78.75">
      <c r="A23" s="4">
        <v>18</v>
      </c>
      <c r="B23" s="11" t="s">
        <v>62</v>
      </c>
      <c r="C23" s="4" t="s">
        <v>41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41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41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41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41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41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41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41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41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41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41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41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41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41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77</v>
      </c>
      <c r="BH23" s="6">
        <f t="shared" si="152"/>
        <v>0</v>
      </c>
      <c r="BI23" s="6">
        <f t="shared" si="153"/>
        <v>0</v>
      </c>
      <c r="BJ23" s="6">
        <f t="shared" si="154"/>
        <v>0</v>
      </c>
      <c r="BK23" s="4" t="s">
        <v>41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41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41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41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78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41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78</v>
      </c>
      <c r="CJ23" s="6">
        <f t="shared" si="173"/>
        <v>0</v>
      </c>
      <c r="CK23" s="6">
        <f t="shared" si="174"/>
        <v>0</v>
      </c>
      <c r="CL23" s="6">
        <f t="shared" si="175"/>
        <v>0</v>
      </c>
      <c r="CM23" s="4" t="s">
        <v>41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41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41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41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41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41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41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41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41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41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41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41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41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32</v>
      </c>
      <c r="EN23" s="6">
        <f t="shared" si="106"/>
        <v>0</v>
      </c>
      <c r="EO23" s="6">
        <f t="shared" si="107"/>
        <v>0</v>
      </c>
      <c r="EP23" s="6">
        <f t="shared" si="108"/>
        <v>32</v>
      </c>
      <c r="EQ23" s="6" t="str">
        <f t="shared" si="109"/>
        <v>Прийнято</v>
      </c>
    </row>
    <row r="24" spans="1:147" ht="63">
      <c r="A24" s="4">
        <v>19</v>
      </c>
      <c r="B24" s="11" t="s">
        <v>63</v>
      </c>
      <c r="C24" s="4" t="s">
        <v>41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41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41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41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41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41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41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41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41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41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41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41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41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41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77</v>
      </c>
      <c r="BH24" s="6">
        <f t="shared" si="152"/>
        <v>0</v>
      </c>
      <c r="BI24" s="6">
        <f t="shared" si="153"/>
        <v>0</v>
      </c>
      <c r="BJ24" s="6">
        <f t="shared" si="154"/>
        <v>0</v>
      </c>
      <c r="BK24" s="4" t="s">
        <v>41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41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41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41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78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41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78</v>
      </c>
      <c r="CJ24" s="6">
        <f t="shared" si="173"/>
        <v>0</v>
      </c>
      <c r="CK24" s="6">
        <f t="shared" si="174"/>
        <v>0</v>
      </c>
      <c r="CL24" s="6">
        <f t="shared" si="175"/>
        <v>0</v>
      </c>
      <c r="CM24" s="4" t="s">
        <v>41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41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41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41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41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41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41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41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41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41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41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41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41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32</v>
      </c>
      <c r="EN24" s="6">
        <f t="shared" si="106"/>
        <v>0</v>
      </c>
      <c r="EO24" s="6">
        <f t="shared" si="107"/>
        <v>0</v>
      </c>
      <c r="EP24" s="6">
        <f t="shared" si="108"/>
        <v>32</v>
      </c>
      <c r="EQ24" s="6" t="str">
        <f t="shared" si="109"/>
        <v>Прийнято</v>
      </c>
    </row>
    <row r="25" spans="1:147" ht="63">
      <c r="A25" s="4">
        <v>20</v>
      </c>
      <c r="B25" s="11" t="s">
        <v>64</v>
      </c>
      <c r="C25" s="4" t="s">
        <v>41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41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41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41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41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41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41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41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41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41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41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41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41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41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77</v>
      </c>
      <c r="BH25" s="6">
        <f t="shared" si="152"/>
        <v>0</v>
      </c>
      <c r="BI25" s="6">
        <f t="shared" si="153"/>
        <v>0</v>
      </c>
      <c r="BJ25" s="6">
        <f t="shared" si="154"/>
        <v>0</v>
      </c>
      <c r="BK25" s="4" t="s">
        <v>41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41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41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41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78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41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78</v>
      </c>
      <c r="CJ25" s="6">
        <f t="shared" si="173"/>
        <v>0</v>
      </c>
      <c r="CK25" s="6">
        <f t="shared" si="174"/>
        <v>0</v>
      </c>
      <c r="CL25" s="6">
        <f t="shared" si="175"/>
        <v>0</v>
      </c>
      <c r="CM25" s="4" t="s">
        <v>41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41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41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41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41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41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41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41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41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41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41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41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41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32</v>
      </c>
      <c r="EN25" s="6">
        <f t="shared" si="106"/>
        <v>0</v>
      </c>
      <c r="EO25" s="6">
        <f t="shared" si="107"/>
        <v>0</v>
      </c>
      <c r="EP25" s="6">
        <f t="shared" si="108"/>
        <v>32</v>
      </c>
      <c r="EQ25" s="6" t="str">
        <f t="shared" si="109"/>
        <v>Прийнято</v>
      </c>
    </row>
    <row r="26" spans="1:147" ht="78.75">
      <c r="A26" s="4">
        <v>21</v>
      </c>
      <c r="B26" s="11" t="s">
        <v>65</v>
      </c>
      <c r="C26" s="4" t="s">
        <v>41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41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41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41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41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41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41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41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41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41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41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41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41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41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77</v>
      </c>
      <c r="BH26" s="6">
        <f t="shared" ref="BH26:BH42" si="257">IF(BG26="За",1,0)</f>
        <v>0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41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41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41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41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78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41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78</v>
      </c>
      <c r="CJ26" s="6">
        <f t="shared" ref="CJ26:CJ42" si="278">IF(CI26="За",1,0)</f>
        <v>0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41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41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41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41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41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41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41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41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41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41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41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41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41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32</v>
      </c>
      <c r="EN26" s="6">
        <f t="shared" si="106"/>
        <v>0</v>
      </c>
      <c r="EO26" s="6">
        <f t="shared" si="107"/>
        <v>0</v>
      </c>
      <c r="EP26" s="6">
        <f t="shared" si="108"/>
        <v>32</v>
      </c>
      <c r="EQ26" s="6" t="str">
        <f t="shared" si="109"/>
        <v>Прийнято</v>
      </c>
    </row>
    <row r="27" spans="1:147" ht="63">
      <c r="A27" s="4">
        <v>22</v>
      </c>
      <c r="B27" s="11" t="s">
        <v>75</v>
      </c>
      <c r="C27" s="4" t="s">
        <v>41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41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41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41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41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41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41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41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41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41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41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41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41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41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77</v>
      </c>
      <c r="BH27" s="6">
        <f t="shared" si="257"/>
        <v>0</v>
      </c>
      <c r="BI27" s="6">
        <f t="shared" si="258"/>
        <v>0</v>
      </c>
      <c r="BJ27" s="6">
        <f t="shared" si="259"/>
        <v>0</v>
      </c>
      <c r="BK27" s="4" t="s">
        <v>41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41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41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41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78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41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78</v>
      </c>
      <c r="CJ27" s="6">
        <f t="shared" si="278"/>
        <v>0</v>
      </c>
      <c r="CK27" s="6">
        <f t="shared" si="279"/>
        <v>0</v>
      </c>
      <c r="CL27" s="6">
        <f t="shared" si="280"/>
        <v>0</v>
      </c>
      <c r="CM27" s="4" t="s">
        <v>41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41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41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41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41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41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41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41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41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41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41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41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41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32</v>
      </c>
      <c r="EN27" s="6">
        <f t="shared" si="106"/>
        <v>0</v>
      </c>
      <c r="EO27" s="6">
        <f t="shared" si="107"/>
        <v>0</v>
      </c>
      <c r="EP27" s="6">
        <f t="shared" si="108"/>
        <v>32</v>
      </c>
      <c r="EQ27" s="6" t="str">
        <f t="shared" si="109"/>
        <v>Прийнято</v>
      </c>
    </row>
    <row r="28" spans="1:147" ht="31.5">
      <c r="A28" s="4">
        <v>23</v>
      </c>
      <c r="B28" s="12" t="s">
        <v>66</v>
      </c>
      <c r="C28" s="4" t="s">
        <v>41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41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41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41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41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41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41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41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41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41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41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41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41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41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77</v>
      </c>
      <c r="BH28" s="6">
        <f t="shared" si="257"/>
        <v>0</v>
      </c>
      <c r="BI28" s="6">
        <f t="shared" si="258"/>
        <v>0</v>
      </c>
      <c r="BJ28" s="6">
        <f t="shared" si="259"/>
        <v>0</v>
      </c>
      <c r="BK28" s="4" t="s">
        <v>41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41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41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41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78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41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78</v>
      </c>
      <c r="CJ28" s="6">
        <f t="shared" si="278"/>
        <v>0</v>
      </c>
      <c r="CK28" s="6">
        <f t="shared" si="279"/>
        <v>0</v>
      </c>
      <c r="CL28" s="6">
        <f t="shared" si="280"/>
        <v>0</v>
      </c>
      <c r="CM28" s="4" t="s">
        <v>41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41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41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41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41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41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41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41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41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41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41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41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41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32</v>
      </c>
      <c r="EN28" s="6">
        <f t="shared" si="106"/>
        <v>0</v>
      </c>
      <c r="EO28" s="6">
        <f t="shared" si="107"/>
        <v>0</v>
      </c>
      <c r="EP28" s="6">
        <f t="shared" si="108"/>
        <v>32</v>
      </c>
      <c r="EQ28" s="6" t="str">
        <f t="shared" si="109"/>
        <v>Прийнято</v>
      </c>
    </row>
    <row r="29" spans="1:147" ht="68.25" customHeight="1">
      <c r="A29" s="4">
        <v>24</v>
      </c>
      <c r="B29" s="11" t="s">
        <v>67</v>
      </c>
      <c r="C29" s="4" t="s">
        <v>41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41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41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41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41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41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41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41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41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41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41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41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41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41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77</v>
      </c>
      <c r="BH29" s="6">
        <f t="shared" si="257"/>
        <v>0</v>
      </c>
      <c r="BI29" s="6">
        <f t="shared" si="258"/>
        <v>0</v>
      </c>
      <c r="BJ29" s="6">
        <f t="shared" si="259"/>
        <v>0</v>
      </c>
      <c r="BK29" s="4" t="s">
        <v>41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41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41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41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78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41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78</v>
      </c>
      <c r="CJ29" s="6">
        <f t="shared" si="278"/>
        <v>0</v>
      </c>
      <c r="CK29" s="6">
        <f t="shared" si="279"/>
        <v>0</v>
      </c>
      <c r="CL29" s="6">
        <f t="shared" si="280"/>
        <v>0</v>
      </c>
      <c r="CM29" s="4" t="s">
        <v>41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41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41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41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41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41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41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41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41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41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41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41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41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32</v>
      </c>
      <c r="EN29" s="6">
        <f t="shared" si="106"/>
        <v>0</v>
      </c>
      <c r="EO29" s="6">
        <f t="shared" si="107"/>
        <v>0</v>
      </c>
      <c r="EP29" s="6">
        <f t="shared" si="108"/>
        <v>32</v>
      </c>
      <c r="EQ29" s="6" t="str">
        <f t="shared" si="109"/>
        <v>Прийнято</v>
      </c>
    </row>
    <row r="30" spans="1:147" ht="63">
      <c r="A30" s="4">
        <v>25</v>
      </c>
      <c r="B30" s="13" t="s">
        <v>68</v>
      </c>
      <c r="C30" s="4" t="s">
        <v>41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41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41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41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41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41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41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41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41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41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41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41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41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41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77</v>
      </c>
      <c r="BH30" s="6">
        <f t="shared" si="257"/>
        <v>0</v>
      </c>
      <c r="BI30" s="6">
        <f t="shared" si="258"/>
        <v>0</v>
      </c>
      <c r="BJ30" s="6">
        <f t="shared" si="259"/>
        <v>0</v>
      </c>
      <c r="BK30" s="4" t="s">
        <v>41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41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41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41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78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41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78</v>
      </c>
      <c r="CJ30" s="6">
        <f t="shared" si="278"/>
        <v>0</v>
      </c>
      <c r="CK30" s="6">
        <f t="shared" si="279"/>
        <v>0</v>
      </c>
      <c r="CL30" s="6">
        <f t="shared" si="280"/>
        <v>0</v>
      </c>
      <c r="CM30" s="4" t="s">
        <v>41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41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41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41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41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41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41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41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41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41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41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41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41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32</v>
      </c>
      <c r="EN30" s="6">
        <f t="shared" si="106"/>
        <v>0</v>
      </c>
      <c r="EO30" s="6">
        <f t="shared" si="107"/>
        <v>0</v>
      </c>
      <c r="EP30" s="6">
        <f t="shared" si="108"/>
        <v>32</v>
      </c>
      <c r="EQ30" s="6" t="str">
        <f t="shared" si="109"/>
        <v>Прийнято</v>
      </c>
    </row>
    <row r="31" spans="1:147" ht="47.25">
      <c r="A31" s="4">
        <v>26</v>
      </c>
      <c r="B31" s="13" t="s">
        <v>72</v>
      </c>
      <c r="C31" s="7" t="s">
        <v>76</v>
      </c>
      <c r="D31" s="6">
        <f t="shared" si="215"/>
        <v>0</v>
      </c>
      <c r="E31" s="6">
        <f t="shared" si="216"/>
        <v>0</v>
      </c>
      <c r="F31" s="6">
        <f t="shared" si="217"/>
        <v>0</v>
      </c>
      <c r="G31" s="4" t="s">
        <v>41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41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41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41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41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41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41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41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41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41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41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41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41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77</v>
      </c>
      <c r="BH31" s="6">
        <f t="shared" si="257"/>
        <v>0</v>
      </c>
      <c r="BI31" s="6">
        <f t="shared" si="258"/>
        <v>0</v>
      </c>
      <c r="BJ31" s="6">
        <f t="shared" si="259"/>
        <v>0</v>
      </c>
      <c r="BK31" s="4" t="s">
        <v>41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41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41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41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78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41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78</v>
      </c>
      <c r="CJ31" s="6">
        <f t="shared" si="278"/>
        <v>0</v>
      </c>
      <c r="CK31" s="6">
        <f t="shared" si="279"/>
        <v>0</v>
      </c>
      <c r="CL31" s="6">
        <f t="shared" si="280"/>
        <v>0</v>
      </c>
      <c r="CM31" s="4" t="s">
        <v>41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41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41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41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41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41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41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41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41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41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7" t="s">
        <v>76</v>
      </c>
      <c r="EB31" s="6">
        <f t="shared" si="311"/>
        <v>0</v>
      </c>
      <c r="EC31" s="6">
        <f t="shared" si="312"/>
        <v>0</v>
      </c>
      <c r="ED31" s="6">
        <f t="shared" si="313"/>
        <v>0</v>
      </c>
      <c r="EE31" s="4" t="s">
        <v>41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41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30</v>
      </c>
      <c r="EN31" s="6">
        <f t="shared" si="106"/>
        <v>0</v>
      </c>
      <c r="EO31" s="6">
        <f t="shared" si="107"/>
        <v>0</v>
      </c>
      <c r="EP31" s="6">
        <f t="shared" si="108"/>
        <v>30</v>
      </c>
      <c r="EQ31" s="6" t="str">
        <f t="shared" si="109"/>
        <v>Прийнято</v>
      </c>
    </row>
    <row r="32" spans="1:147" ht="66" customHeight="1">
      <c r="A32" s="4">
        <v>27</v>
      </c>
      <c r="B32" s="13" t="s">
        <v>69</v>
      </c>
      <c r="C32" s="4" t="s">
        <v>41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41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41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41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41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41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41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41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41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41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41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41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41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41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77</v>
      </c>
      <c r="BH32" s="6">
        <f t="shared" si="257"/>
        <v>0</v>
      </c>
      <c r="BI32" s="6">
        <f t="shared" si="258"/>
        <v>0</v>
      </c>
      <c r="BJ32" s="6">
        <f t="shared" si="259"/>
        <v>0</v>
      </c>
      <c r="BK32" s="4" t="s">
        <v>41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41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41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41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78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41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78</v>
      </c>
      <c r="CJ32" s="6">
        <f t="shared" si="278"/>
        <v>0</v>
      </c>
      <c r="CK32" s="6">
        <f t="shared" si="279"/>
        <v>0</v>
      </c>
      <c r="CL32" s="6">
        <f t="shared" si="280"/>
        <v>0</v>
      </c>
      <c r="CM32" s="4" t="s">
        <v>41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41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41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41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41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41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41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41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41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41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41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41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41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32</v>
      </c>
      <c r="EN32" s="6">
        <f t="shared" si="106"/>
        <v>0</v>
      </c>
      <c r="EO32" s="6">
        <f t="shared" si="107"/>
        <v>0</v>
      </c>
      <c r="EP32" s="6">
        <f t="shared" si="108"/>
        <v>32</v>
      </c>
      <c r="EQ32" s="6" t="str">
        <f t="shared" si="109"/>
        <v>Прийнято</v>
      </c>
    </row>
    <row r="33" spans="1:147" ht="31.5">
      <c r="A33" s="4">
        <v>28</v>
      </c>
      <c r="B33" s="13" t="s">
        <v>70</v>
      </c>
      <c r="C33" s="4" t="s">
        <v>41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41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41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41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41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41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41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41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41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41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41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41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41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41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77</v>
      </c>
      <c r="BH33" s="6">
        <f t="shared" si="257"/>
        <v>0</v>
      </c>
      <c r="BI33" s="6">
        <f t="shared" si="258"/>
        <v>0</v>
      </c>
      <c r="BJ33" s="6">
        <f t="shared" si="259"/>
        <v>0</v>
      </c>
      <c r="BK33" s="4" t="s">
        <v>41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41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41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41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78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41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78</v>
      </c>
      <c r="CJ33" s="6">
        <f t="shared" si="278"/>
        <v>0</v>
      </c>
      <c r="CK33" s="6">
        <f t="shared" si="279"/>
        <v>0</v>
      </c>
      <c r="CL33" s="6">
        <f t="shared" si="280"/>
        <v>0</v>
      </c>
      <c r="CM33" s="4" t="s">
        <v>41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41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41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41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41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41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41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41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41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41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41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41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41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32</v>
      </c>
      <c r="EN33" s="6">
        <f t="shared" si="106"/>
        <v>0</v>
      </c>
      <c r="EO33" s="6">
        <f t="shared" si="107"/>
        <v>0</v>
      </c>
      <c r="EP33" s="6">
        <f t="shared" si="108"/>
        <v>32</v>
      </c>
      <c r="EQ33" s="6" t="str">
        <f t="shared" si="109"/>
        <v>Прийнято</v>
      </c>
    </row>
    <row r="34" spans="1:147" ht="31.5">
      <c r="A34" s="4">
        <v>29</v>
      </c>
      <c r="B34" s="13" t="s">
        <v>71</v>
      </c>
      <c r="C34" s="4" t="s">
        <v>41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41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41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41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41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41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41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41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41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41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41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41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41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41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77</v>
      </c>
      <c r="BH34" s="6">
        <f t="shared" si="257"/>
        <v>0</v>
      </c>
      <c r="BI34" s="6">
        <f t="shared" si="258"/>
        <v>0</v>
      </c>
      <c r="BJ34" s="6">
        <f t="shared" si="259"/>
        <v>0</v>
      </c>
      <c r="BK34" s="4" t="s">
        <v>41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41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41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41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78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41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78</v>
      </c>
      <c r="CJ34" s="6">
        <f t="shared" si="278"/>
        <v>0</v>
      </c>
      <c r="CK34" s="6">
        <f t="shared" si="279"/>
        <v>0</v>
      </c>
      <c r="CL34" s="6">
        <f t="shared" si="280"/>
        <v>0</v>
      </c>
      <c r="CM34" s="4" t="s">
        <v>41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41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41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41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41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41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41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41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41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41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41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41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41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32</v>
      </c>
      <c r="EN34" s="6">
        <f t="shared" si="106"/>
        <v>0</v>
      </c>
      <c r="EO34" s="6">
        <f t="shared" si="107"/>
        <v>0</v>
      </c>
      <c r="EP34" s="6">
        <f t="shared" si="108"/>
        <v>32</v>
      </c>
      <c r="EQ34" s="6" t="str">
        <f t="shared" si="109"/>
        <v>Прийнято</v>
      </c>
    </row>
    <row r="35" spans="1:147" ht="0.75" customHeight="1">
      <c r="A35" s="4">
        <v>30</v>
      </c>
      <c r="B35" s="13"/>
      <c r="C35" s="4" t="s">
        <v>41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41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41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41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41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41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41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41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41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41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41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41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41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41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41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41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41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41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41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41</v>
      </c>
      <c r="CB35" s="6">
        <f t="shared" si="272"/>
        <v>1</v>
      </c>
      <c r="CC35" s="6">
        <f t="shared" si="273"/>
        <v>0</v>
      </c>
      <c r="CD35" s="6">
        <f t="shared" si="274"/>
        <v>0</v>
      </c>
      <c r="CE35" s="4" t="s">
        <v>41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41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41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41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41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41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41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41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41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41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41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41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41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41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41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35</v>
      </c>
      <c r="EN35" s="6">
        <f t="shared" si="106"/>
        <v>0</v>
      </c>
      <c r="EO35" s="6">
        <f t="shared" si="107"/>
        <v>0</v>
      </c>
      <c r="EP35" s="6">
        <f t="shared" si="108"/>
        <v>35</v>
      </c>
      <c r="EQ35" s="6" t="str">
        <f t="shared" si="109"/>
        <v>Прийнято</v>
      </c>
    </row>
    <row r="36" spans="1:147" ht="15.75" hidden="1">
      <c r="A36" s="4">
        <v>31</v>
      </c>
      <c r="B36" s="13"/>
      <c r="C36" s="4" t="s">
        <v>41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41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41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41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41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41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41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41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41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41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41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41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41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41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41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41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41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41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41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41</v>
      </c>
      <c r="CB36" s="6">
        <f t="shared" si="272"/>
        <v>1</v>
      </c>
      <c r="CC36" s="6">
        <f t="shared" si="273"/>
        <v>0</v>
      </c>
      <c r="CD36" s="6">
        <f t="shared" si="274"/>
        <v>0</v>
      </c>
      <c r="CE36" s="4" t="s">
        <v>41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41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41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41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41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41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41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41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41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41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41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41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41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41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41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35</v>
      </c>
      <c r="EN36" s="6">
        <f t="shared" si="106"/>
        <v>0</v>
      </c>
      <c r="EO36" s="6">
        <f t="shared" si="107"/>
        <v>0</v>
      </c>
      <c r="EP36" s="6">
        <f t="shared" si="108"/>
        <v>35</v>
      </c>
      <c r="EQ36" s="6" t="str">
        <f t="shared" si="109"/>
        <v>Прийнято</v>
      </c>
    </row>
    <row r="37" spans="1:147" ht="15.75" hidden="1">
      <c r="A37" s="4">
        <v>32</v>
      </c>
      <c r="B37" s="13"/>
      <c r="C37" s="4" t="s">
        <v>41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41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41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41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41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41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41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41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41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41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41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41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41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41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41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41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41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41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41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41</v>
      </c>
      <c r="CB37" s="6">
        <f t="shared" si="272"/>
        <v>1</v>
      </c>
      <c r="CC37" s="6">
        <f t="shared" si="273"/>
        <v>0</v>
      </c>
      <c r="CD37" s="6">
        <f t="shared" si="274"/>
        <v>0</v>
      </c>
      <c r="CE37" s="4" t="s">
        <v>41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41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41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41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41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41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41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41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41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41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41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41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41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41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41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35</v>
      </c>
      <c r="EN37" s="6">
        <f t="shared" si="106"/>
        <v>0</v>
      </c>
      <c r="EO37" s="6">
        <f t="shared" si="107"/>
        <v>0</v>
      </c>
      <c r="EP37" s="6">
        <f t="shared" si="108"/>
        <v>35</v>
      </c>
      <c r="EQ37" s="6" t="str">
        <f t="shared" si="109"/>
        <v>Прийнято</v>
      </c>
    </row>
    <row r="38" spans="1:147" ht="15.75" hidden="1">
      <c r="A38" s="4">
        <v>33</v>
      </c>
      <c r="B38" s="13"/>
      <c r="C38" s="4" t="s">
        <v>41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41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41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41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41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41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41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41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41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41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41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41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41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41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41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41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41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41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41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41</v>
      </c>
      <c r="CB38" s="6">
        <f t="shared" si="272"/>
        <v>1</v>
      </c>
      <c r="CC38" s="6">
        <f t="shared" si="273"/>
        <v>0</v>
      </c>
      <c r="CD38" s="6">
        <f t="shared" si="274"/>
        <v>0</v>
      </c>
      <c r="CE38" s="4" t="s">
        <v>41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41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41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41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41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41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41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41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41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41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41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41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41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41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41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35</v>
      </c>
      <c r="EN38" s="6">
        <f t="shared" si="106"/>
        <v>0</v>
      </c>
      <c r="EO38" s="6">
        <f t="shared" si="107"/>
        <v>0</v>
      </c>
      <c r="EP38" s="6">
        <f t="shared" si="108"/>
        <v>35</v>
      </c>
      <c r="EQ38" s="6" t="str">
        <f t="shared" si="109"/>
        <v>Прийнято</v>
      </c>
    </row>
    <row r="39" spans="1:147" ht="15.75" hidden="1">
      <c r="A39" s="4">
        <v>34</v>
      </c>
      <c r="B39" s="13"/>
      <c r="C39" s="4" t="s">
        <v>41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41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41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41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41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41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41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41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41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41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41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41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41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41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41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41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41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41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41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41</v>
      </c>
      <c r="CB39" s="6">
        <f t="shared" si="272"/>
        <v>1</v>
      </c>
      <c r="CC39" s="6">
        <f t="shared" si="273"/>
        <v>0</v>
      </c>
      <c r="CD39" s="6">
        <f t="shared" si="274"/>
        <v>0</v>
      </c>
      <c r="CE39" s="4" t="s">
        <v>41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41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41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41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41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41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41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41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41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41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41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41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41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41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41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35</v>
      </c>
      <c r="EN39" s="6">
        <f t="shared" si="106"/>
        <v>0</v>
      </c>
      <c r="EO39" s="6">
        <f t="shared" si="107"/>
        <v>0</v>
      </c>
      <c r="EP39" s="6">
        <f t="shared" si="108"/>
        <v>35</v>
      </c>
      <c r="EQ39" s="6" t="str">
        <f t="shared" si="109"/>
        <v>Прийнято</v>
      </c>
    </row>
    <row r="40" spans="1:147" ht="15.75" hidden="1">
      <c r="A40" s="4">
        <v>35</v>
      </c>
      <c r="B40" s="13"/>
      <c r="C40" s="4" t="s">
        <v>41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41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41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41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41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41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41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41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41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41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41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41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41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41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41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41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41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41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41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41</v>
      </c>
      <c r="CB40" s="6">
        <f t="shared" si="272"/>
        <v>1</v>
      </c>
      <c r="CC40" s="6">
        <f t="shared" si="273"/>
        <v>0</v>
      </c>
      <c r="CD40" s="6">
        <f t="shared" si="274"/>
        <v>0</v>
      </c>
      <c r="CE40" s="4" t="s">
        <v>41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41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41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41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41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41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41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41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41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41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41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41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41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41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41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35</v>
      </c>
      <c r="EN40" s="6">
        <f t="shared" si="106"/>
        <v>0</v>
      </c>
      <c r="EO40" s="6">
        <f t="shared" si="107"/>
        <v>0</v>
      </c>
      <c r="EP40" s="6">
        <f t="shared" si="108"/>
        <v>35</v>
      </c>
      <c r="EQ40" s="6" t="str">
        <f t="shared" si="109"/>
        <v>Прийнято</v>
      </c>
    </row>
    <row r="41" spans="1:147" ht="15.75" hidden="1">
      <c r="A41" s="4">
        <v>36</v>
      </c>
      <c r="B41" s="13"/>
      <c r="C41" s="4" t="s">
        <v>41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41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41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41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41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41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41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41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41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41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41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41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41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41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41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41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41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41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41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41</v>
      </c>
      <c r="CB41" s="6">
        <f t="shared" si="272"/>
        <v>1</v>
      </c>
      <c r="CC41" s="6">
        <f t="shared" si="273"/>
        <v>0</v>
      </c>
      <c r="CD41" s="6">
        <f t="shared" si="274"/>
        <v>0</v>
      </c>
      <c r="CE41" s="4" t="s">
        <v>41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41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41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41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41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41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41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41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41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41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41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41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41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41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41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35</v>
      </c>
      <c r="EN41" s="6">
        <f t="shared" si="106"/>
        <v>0</v>
      </c>
      <c r="EO41" s="6">
        <f t="shared" si="107"/>
        <v>0</v>
      </c>
      <c r="EP41" s="6">
        <f t="shared" si="108"/>
        <v>35</v>
      </c>
      <c r="EQ41" s="6" t="str">
        <f t="shared" si="109"/>
        <v>Прийнято</v>
      </c>
    </row>
    <row r="42" spans="1:147" ht="15.75" hidden="1">
      <c r="A42" s="4">
        <v>37</v>
      </c>
      <c r="B42" s="13"/>
      <c r="C42" s="4" t="s">
        <v>41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41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41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41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41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41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41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41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41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41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41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41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41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41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41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41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41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41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41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41</v>
      </c>
      <c r="CB42" s="6">
        <f t="shared" si="272"/>
        <v>1</v>
      </c>
      <c r="CC42" s="6">
        <f t="shared" si="273"/>
        <v>0</v>
      </c>
      <c r="CD42" s="6">
        <f t="shared" si="274"/>
        <v>0</v>
      </c>
      <c r="CE42" s="4" t="s">
        <v>41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41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41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41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41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41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41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41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41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41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41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41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41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41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41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35</v>
      </c>
      <c r="EN42" s="6">
        <f t="shared" si="106"/>
        <v>0</v>
      </c>
      <c r="EO42" s="6">
        <f t="shared" si="107"/>
        <v>0</v>
      </c>
      <c r="EP42" s="6">
        <f t="shared" si="108"/>
        <v>35</v>
      </c>
      <c r="EQ42" s="6" t="str">
        <f t="shared" si="109"/>
        <v>Прийнято</v>
      </c>
    </row>
    <row r="43" spans="1:147" ht="15.75" hidden="1">
      <c r="A43" s="4">
        <v>38</v>
      </c>
      <c r="B43" s="13"/>
      <c r="C43" s="4" t="s">
        <v>41</v>
      </c>
      <c r="D43" s="6">
        <f t="shared" ref="D43" si="320">IF(C43="За",1,0)</f>
        <v>1</v>
      </c>
      <c r="E43" s="6">
        <f t="shared" ref="E43" si="321">IF(C43="Проти",1,0)</f>
        <v>0</v>
      </c>
      <c r="F43" s="6">
        <f t="shared" ref="F43" si="322">IF(C43="Утримався",1,0)</f>
        <v>0</v>
      </c>
      <c r="G43" s="4" t="s">
        <v>41</v>
      </c>
      <c r="H43" s="6">
        <f t="shared" ref="H43" si="323">IF(G43="За",1,0)</f>
        <v>1</v>
      </c>
      <c r="I43" s="6">
        <f t="shared" ref="I43" si="324">IF(G43="Проти",1,0)</f>
        <v>0</v>
      </c>
      <c r="J43" s="6">
        <f t="shared" ref="J43" si="325">IF(G43="Утримався",1,0)</f>
        <v>0</v>
      </c>
      <c r="K43" s="4" t="s">
        <v>41</v>
      </c>
      <c r="L43" s="6">
        <f t="shared" ref="L43" si="326">IF(K43="За",1,0)</f>
        <v>1</v>
      </c>
      <c r="M43" s="6">
        <f t="shared" ref="M43" si="327">IF(K43="Проти",1,0)</f>
        <v>0</v>
      </c>
      <c r="N43" s="6">
        <f t="shared" ref="N43" si="328">IF(K43="Утримався",1,0)</f>
        <v>0</v>
      </c>
      <c r="O43" s="4" t="s">
        <v>41</v>
      </c>
      <c r="P43" s="6">
        <f t="shared" ref="P43" si="329">IF(O43="За",1,0)</f>
        <v>1</v>
      </c>
      <c r="Q43" s="6">
        <f t="shared" ref="Q43" si="330">IF(O43="Проти",1,0)</f>
        <v>0</v>
      </c>
      <c r="R43" s="6">
        <f t="shared" ref="R43" si="331">IF(O43="Утримався",1,0)</f>
        <v>0</v>
      </c>
      <c r="S43" s="4" t="s">
        <v>41</v>
      </c>
      <c r="T43" s="6">
        <f t="shared" ref="T43" si="332">IF(S43="За",1,0)</f>
        <v>1</v>
      </c>
      <c r="U43" s="6">
        <f t="shared" ref="U43" si="333">IF(S43="Проти",1,0)</f>
        <v>0</v>
      </c>
      <c r="V43" s="6">
        <f t="shared" ref="V43" si="334">IF(S43="Утримався",1,0)</f>
        <v>0</v>
      </c>
      <c r="W43" s="4" t="s">
        <v>41</v>
      </c>
      <c r="X43" s="6">
        <f t="shared" ref="X43" si="335">IF(W43="За",1,0)</f>
        <v>1</v>
      </c>
      <c r="Y43" s="6">
        <f t="shared" ref="Y43" si="336">IF(W43="Проти",1,0)</f>
        <v>0</v>
      </c>
      <c r="Z43" s="6">
        <f t="shared" ref="Z43" si="337">IF(W43="Утримався",1,0)</f>
        <v>0</v>
      </c>
      <c r="AA43" s="4" t="s">
        <v>41</v>
      </c>
      <c r="AB43" s="6">
        <f t="shared" ref="AB43" si="338">IF(AA43="За",1,0)</f>
        <v>1</v>
      </c>
      <c r="AC43" s="6">
        <f t="shared" ref="AC43" si="339">IF(AA43="Проти",1,0)</f>
        <v>0</v>
      </c>
      <c r="AD43" s="6">
        <f t="shared" ref="AD43" si="340">IF(AA43="Утримався",1,0)</f>
        <v>0</v>
      </c>
      <c r="AE43" s="4" t="s">
        <v>41</v>
      </c>
      <c r="AF43" s="6">
        <f t="shared" ref="AF43" si="341">IF(AE43="За",1,0)</f>
        <v>1</v>
      </c>
      <c r="AG43" s="6">
        <f t="shared" ref="AG43" si="342">IF(AE43="Проти",1,0)</f>
        <v>0</v>
      </c>
      <c r="AH43" s="6">
        <f t="shared" ref="AH43" si="343">IF(AE43="Утримався",1,0)</f>
        <v>0</v>
      </c>
      <c r="AI43" s="4" t="s">
        <v>41</v>
      </c>
      <c r="AJ43" s="6">
        <f t="shared" ref="AJ43" si="344">IF(AI43="За",1,0)</f>
        <v>1</v>
      </c>
      <c r="AK43" s="6">
        <f t="shared" ref="AK43" si="345">IF(AI43="Проти",1,0)</f>
        <v>0</v>
      </c>
      <c r="AL43" s="6">
        <f t="shared" ref="AL43" si="346">IF(AI43="Утримався",1,0)</f>
        <v>0</v>
      </c>
      <c r="AM43" s="4" t="s">
        <v>41</v>
      </c>
      <c r="AN43" s="6">
        <f t="shared" ref="AN43" si="347">IF(AM43="За",1,0)</f>
        <v>1</v>
      </c>
      <c r="AO43" s="6">
        <f t="shared" ref="AO43" si="348">IF(AM43="Проти",1,0)</f>
        <v>0</v>
      </c>
      <c r="AP43" s="6">
        <f t="shared" ref="AP43" si="349">IF(AM43="Утримався",1,0)</f>
        <v>0</v>
      </c>
      <c r="AQ43" s="4" t="s">
        <v>41</v>
      </c>
      <c r="AR43" s="6">
        <f t="shared" ref="AR43" si="350">IF(AQ43="За",1,0)</f>
        <v>1</v>
      </c>
      <c r="AS43" s="6">
        <f t="shared" ref="AS43" si="351">IF(AQ43="Проти",1,0)</f>
        <v>0</v>
      </c>
      <c r="AT43" s="6">
        <f t="shared" ref="AT43" si="352">IF(AQ43="Утримався",1,0)</f>
        <v>0</v>
      </c>
      <c r="AU43" s="4" t="s">
        <v>41</v>
      </c>
      <c r="AV43" s="6">
        <f t="shared" ref="AV43" si="353">IF(AU43="За",1,0)</f>
        <v>1</v>
      </c>
      <c r="AW43" s="6">
        <f t="shared" ref="AW43" si="354">IF(AU43="Проти",1,0)</f>
        <v>0</v>
      </c>
      <c r="AX43" s="6">
        <f t="shared" ref="AX43" si="355">IF(AU43="Утримався",1,0)</f>
        <v>0</v>
      </c>
      <c r="AY43" s="4" t="s">
        <v>41</v>
      </c>
      <c r="AZ43" s="6">
        <f t="shared" ref="AZ43" si="356">IF(AY43="За",1,0)</f>
        <v>1</v>
      </c>
      <c r="BA43" s="6">
        <f t="shared" ref="BA43" si="357">IF(AY43="Проти",1,0)</f>
        <v>0</v>
      </c>
      <c r="BB43" s="6">
        <f t="shared" ref="BB43" si="358">IF(AY43="Утримався",1,0)</f>
        <v>0</v>
      </c>
      <c r="BC43" s="4" t="s">
        <v>41</v>
      </c>
      <c r="BD43" s="6">
        <f t="shared" ref="BD43" si="359">IF(BC43="За",1,0)</f>
        <v>1</v>
      </c>
      <c r="BE43" s="6">
        <f t="shared" ref="BE43" si="360">IF(BC43="Проти",1,0)</f>
        <v>0</v>
      </c>
      <c r="BF43" s="6">
        <f t="shared" ref="BF43" si="361">IF(BC43="Утримався",1,0)</f>
        <v>0</v>
      </c>
      <c r="BG43" s="4" t="s">
        <v>41</v>
      </c>
      <c r="BH43" s="6">
        <f t="shared" ref="BH43" si="362">IF(BG43="За",1,0)</f>
        <v>1</v>
      </c>
      <c r="BI43" s="6">
        <f t="shared" ref="BI43" si="363">IF(BG43="Проти",1,0)</f>
        <v>0</v>
      </c>
      <c r="BJ43" s="6">
        <f t="shared" ref="BJ43" si="364">IF(BG43="Утримався",1,0)</f>
        <v>0</v>
      </c>
      <c r="BK43" s="4" t="s">
        <v>41</v>
      </c>
      <c r="BL43" s="6">
        <f t="shared" ref="BL43" si="365">IF(BK43="За",1,0)</f>
        <v>1</v>
      </c>
      <c r="BM43" s="6">
        <f t="shared" ref="BM43" si="366">IF(BK43="Проти",1,0)</f>
        <v>0</v>
      </c>
      <c r="BN43" s="6">
        <f t="shared" ref="BN43" si="367">IF(BK43="Утримався",1,0)</f>
        <v>0</v>
      </c>
      <c r="BO43" s="4" t="s">
        <v>41</v>
      </c>
      <c r="BP43" s="6">
        <f t="shared" ref="BP43" si="368">IF(BO43="За",1,0)</f>
        <v>1</v>
      </c>
      <c r="BQ43" s="6">
        <f t="shared" ref="BQ43" si="369">IF(BO43="Проти",1,0)</f>
        <v>0</v>
      </c>
      <c r="BR43" s="6">
        <f t="shared" ref="BR43" si="370">IF(BO43="Утримався",1,0)</f>
        <v>0</v>
      </c>
      <c r="BS43" s="4" t="s">
        <v>41</v>
      </c>
      <c r="BT43" s="6">
        <f t="shared" ref="BT43" si="371">IF(BS43="За",1,0)</f>
        <v>1</v>
      </c>
      <c r="BU43" s="6">
        <f t="shared" ref="BU43" si="372">IF(BS43="Проти",1,0)</f>
        <v>0</v>
      </c>
      <c r="BV43" s="6">
        <f t="shared" ref="BV43" si="373">IF(BS43="Утримався",1,0)</f>
        <v>0</v>
      </c>
      <c r="BW43" s="4" t="s">
        <v>41</v>
      </c>
      <c r="BX43" s="6">
        <f t="shared" ref="BX43" si="374">IF(BW43="За",1,0)</f>
        <v>1</v>
      </c>
      <c r="BY43" s="6">
        <f t="shared" ref="BY43" si="375">IF(BW43="Проти",1,0)</f>
        <v>0</v>
      </c>
      <c r="BZ43" s="6">
        <f t="shared" ref="BZ43" si="376">IF(BW43="Утримався",1,0)</f>
        <v>0</v>
      </c>
      <c r="CA43" s="4" t="s">
        <v>41</v>
      </c>
      <c r="CB43" s="6">
        <f t="shared" ref="CB43" si="377">IF(CA43="За",1,0)</f>
        <v>1</v>
      </c>
      <c r="CC43" s="6">
        <f t="shared" ref="CC43" si="378">IF(CA43="Проти",1,0)</f>
        <v>0</v>
      </c>
      <c r="CD43" s="6">
        <f t="shared" ref="CD43" si="379">IF(CA43="Утримався",1,0)</f>
        <v>0</v>
      </c>
      <c r="CE43" s="4" t="s">
        <v>41</v>
      </c>
      <c r="CF43" s="6">
        <f t="shared" ref="CF43" si="380">IF(CE43="За",1,0)</f>
        <v>1</v>
      </c>
      <c r="CG43" s="6">
        <f t="shared" ref="CG43" si="381">IF(CE43="Проти",1,0)</f>
        <v>0</v>
      </c>
      <c r="CH43" s="6">
        <f t="shared" ref="CH43" si="382">IF(CE43="Утримався",1,0)</f>
        <v>0</v>
      </c>
      <c r="CI43" s="4" t="s">
        <v>41</v>
      </c>
      <c r="CJ43" s="6">
        <f t="shared" ref="CJ43" si="383">IF(CI43="За",1,0)</f>
        <v>1</v>
      </c>
      <c r="CK43" s="6">
        <f t="shared" ref="CK43" si="384">IF(CI43="Проти",1,0)</f>
        <v>0</v>
      </c>
      <c r="CL43" s="6">
        <f t="shared" ref="CL43" si="385">IF(CI43="Утримався",1,0)</f>
        <v>0</v>
      </c>
      <c r="CM43" s="4" t="s">
        <v>41</v>
      </c>
      <c r="CN43" s="6">
        <f t="shared" ref="CN43" si="386">IF(CM43="За",1,0)</f>
        <v>1</v>
      </c>
      <c r="CO43" s="6">
        <f t="shared" ref="CO43" si="387">IF(CM43="Проти",1,0)</f>
        <v>0</v>
      </c>
      <c r="CP43" s="6">
        <f t="shared" ref="CP43" si="388">IF(CM43="Утримався",1,0)</f>
        <v>0</v>
      </c>
      <c r="CQ43" s="4" t="s">
        <v>41</v>
      </c>
      <c r="CR43" s="6">
        <f t="shared" ref="CR43" si="389">IF(CQ43="За",1,0)</f>
        <v>1</v>
      </c>
      <c r="CS43" s="6">
        <f t="shared" ref="CS43" si="390">IF(CQ43="Проти",1,0)</f>
        <v>0</v>
      </c>
      <c r="CT43" s="6">
        <f t="shared" ref="CT43" si="391">IF(CQ43="Утримався",1,0)</f>
        <v>0</v>
      </c>
      <c r="CU43" s="4" t="s">
        <v>41</v>
      </c>
      <c r="CV43" s="6">
        <f t="shared" ref="CV43" si="392">IF(CU43="За",1,0)</f>
        <v>1</v>
      </c>
      <c r="CW43" s="6">
        <f t="shared" ref="CW43" si="393">IF(CU43="Проти",1,0)</f>
        <v>0</v>
      </c>
      <c r="CX43" s="6">
        <f t="shared" ref="CX43" si="394">IF(CU43="Утримався",1,0)</f>
        <v>0</v>
      </c>
      <c r="CY43" s="4" t="s">
        <v>41</v>
      </c>
      <c r="CZ43" s="6">
        <f t="shared" ref="CZ43" si="395">IF(CY43="За",1,0)</f>
        <v>1</v>
      </c>
      <c r="DA43" s="6">
        <f t="shared" ref="DA43" si="396">IF(CY43="Проти",1,0)</f>
        <v>0</v>
      </c>
      <c r="DB43" s="6">
        <f t="shared" ref="DB43" si="397">IF(CY43="Утримався",1,0)</f>
        <v>0</v>
      </c>
      <c r="DC43" s="4" t="s">
        <v>41</v>
      </c>
      <c r="DD43" s="6">
        <f t="shared" ref="DD43" si="398">IF(DC43="За",1,0)</f>
        <v>1</v>
      </c>
      <c r="DE43" s="6">
        <f t="shared" ref="DE43" si="399">IF(DC43="Проти",1,0)</f>
        <v>0</v>
      </c>
      <c r="DF43" s="6">
        <f t="shared" ref="DF43" si="400">IF(DC43="Утримався",1,0)</f>
        <v>0</v>
      </c>
      <c r="DG43" s="4" t="s">
        <v>41</v>
      </c>
      <c r="DH43" s="6">
        <f t="shared" ref="DH43" si="401">IF(DG43="За",1,0)</f>
        <v>1</v>
      </c>
      <c r="DI43" s="6">
        <f t="shared" ref="DI43" si="402">IF(DG43="Проти",1,0)</f>
        <v>0</v>
      </c>
      <c r="DJ43" s="6">
        <f t="shared" ref="DJ43" si="403">IF(DG43="Утримався",1,0)</f>
        <v>0</v>
      </c>
      <c r="DK43" s="4" t="s">
        <v>41</v>
      </c>
      <c r="DL43" s="6">
        <f t="shared" ref="DL43" si="404">IF(DK43="За",1,0)</f>
        <v>1</v>
      </c>
      <c r="DM43" s="6">
        <f t="shared" ref="DM43" si="405">IF(DK43="Проти",1,0)</f>
        <v>0</v>
      </c>
      <c r="DN43" s="6">
        <f t="shared" ref="DN43" si="406">IF(DK43="Утримався",1,0)</f>
        <v>0</v>
      </c>
      <c r="DO43" s="4" t="s">
        <v>41</v>
      </c>
      <c r="DP43" s="6">
        <f t="shared" ref="DP43" si="407">IF(DO43="За",1,0)</f>
        <v>1</v>
      </c>
      <c r="DQ43" s="6">
        <f t="shared" ref="DQ43" si="408">IF(DO43="Проти",1,0)</f>
        <v>0</v>
      </c>
      <c r="DR43" s="6">
        <f t="shared" ref="DR43" si="409">IF(DO43="Утримався",1,0)</f>
        <v>0</v>
      </c>
      <c r="DS43" s="4" t="s">
        <v>41</v>
      </c>
      <c r="DT43" s="6">
        <f t="shared" ref="DT43" si="410">IF(DS43="За",1,0)</f>
        <v>1</v>
      </c>
      <c r="DU43" s="6">
        <f t="shared" ref="DU43" si="411">IF(DS43="Проти",1,0)</f>
        <v>0</v>
      </c>
      <c r="DV43" s="6">
        <f t="shared" ref="DV43" si="412">IF(DS43="Утримався",1,0)</f>
        <v>0</v>
      </c>
      <c r="DW43" s="4" t="s">
        <v>41</v>
      </c>
      <c r="DX43" s="6">
        <f t="shared" ref="DX43" si="413">IF(DW43="За",1,0)</f>
        <v>1</v>
      </c>
      <c r="DY43" s="6">
        <f t="shared" ref="DY43" si="414">IF(DW43="Проти",1,0)</f>
        <v>0</v>
      </c>
      <c r="DZ43" s="6">
        <f t="shared" ref="DZ43" si="415">IF(DW43="Утримався",1,0)</f>
        <v>0</v>
      </c>
      <c r="EA43" s="4" t="s">
        <v>41</v>
      </c>
      <c r="EB43" s="6">
        <f t="shared" ref="EB43" si="416">IF(EA43="За",1,0)</f>
        <v>1</v>
      </c>
      <c r="EC43" s="6">
        <f t="shared" ref="EC43" si="417">IF(EA43="Проти",1,0)</f>
        <v>0</v>
      </c>
      <c r="ED43" s="6">
        <f t="shared" ref="ED43" si="418">IF(EA43="Утримався",1,0)</f>
        <v>0</v>
      </c>
      <c r="EE43" s="4" t="s">
        <v>41</v>
      </c>
      <c r="EF43" s="6">
        <f t="shared" ref="EF43" si="419">IF(EE43="За",1,0)</f>
        <v>1</v>
      </c>
      <c r="EG43" s="6">
        <f t="shared" ref="EG43" si="420">IF(EE43="Проти",1,0)</f>
        <v>0</v>
      </c>
      <c r="EH43" s="6">
        <f t="shared" ref="EH43" si="421">IF(EE43="Утримався",1,0)</f>
        <v>0</v>
      </c>
      <c r="EI43" s="4" t="s">
        <v>41</v>
      </c>
      <c r="EJ43" s="6">
        <f t="shared" ref="EJ43" si="422">IF(EI43="За",1,0)</f>
        <v>1</v>
      </c>
      <c r="EK43" s="6">
        <f t="shared" ref="EK43" si="423">IF(EI43="Проти",1,0)</f>
        <v>0</v>
      </c>
      <c r="EL43" s="6">
        <f t="shared" ref="EL43" si="424">IF(EI43="Утримався",1,0)</f>
        <v>0</v>
      </c>
      <c r="EM43" s="6">
        <f t="shared" ref="EM43" si="425">SUM(D43,H43,L43,P43,T43,X43,AB43,AF43,AJ43,AN43,AR43,AV43,AZ43,BD43,BH43,BL43,BP43,BT43,BX43,CB43,CF43,CJ43,CN43,CR43,CV43,CZ43,DD43,DH43,DL43,DP43,DT43,DX43,EB43,EF43,EJ43)</f>
        <v>35</v>
      </c>
      <c r="EN43" s="6">
        <f t="shared" ref="EN43" si="426">SUM(EK43,EG43,EC43,DY43,DU43,DQ43,DM43,DI43,DE43,DA43,CW43,CS43,CO43,CK43,CG43,CC43,BY43,BU43,BQ43,BM43,BI43,BE43,BA43,AW43,AS43,AO43,AK43,AG43,AC43,Y43,U43,Q43,M43,I43,E43)</f>
        <v>0</v>
      </c>
      <c r="EO43" s="6">
        <f t="shared" ref="EO43" si="427">SUM(EL43,EH43,ED43,DZ43,DV43,DR43,DN43,DJ43,DF43,DB43,CX43,CT43,CP43,CL43,CH43,CD43,BZ43,BV43,BR43,BN43,BJ43,BF43,BB43,AX43,AT43,AP43,AL43,AH43,AD43,Z43,V43,R43,N43,J43,F43)</f>
        <v>0</v>
      </c>
      <c r="EP43" s="6">
        <f t="shared" ref="EP43" si="428">SUM(EO43,EN43,EM43)</f>
        <v>35</v>
      </c>
      <c r="EQ43" s="6" t="str">
        <f t="shared" ref="EQ43" si="429">IF(EM43&gt;17,"Прийнято","Не прийнято")</f>
        <v>Прийнято</v>
      </c>
    </row>
    <row r="44" spans="1:147">
      <c r="EM44" s="2"/>
      <c r="EN44" s="2"/>
      <c r="EO44" s="2"/>
      <c r="EP44" s="2"/>
      <c r="EQ44" s="2"/>
    </row>
    <row r="45" spans="1:147">
      <c r="EM45" s="2"/>
      <c r="EN45" s="2"/>
      <c r="EO45" s="2"/>
      <c r="EP45" s="2"/>
      <c r="EQ45" s="2"/>
    </row>
    <row r="46" spans="1:147">
      <c r="EM46" s="2"/>
      <c r="EN46" s="2"/>
      <c r="EO46" s="2"/>
      <c r="EP46" s="2"/>
      <c r="EQ46" s="2"/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2017-06-23T11:32:43Z</dcterms:modified>
</cp:coreProperties>
</file>