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<sst xmlns="http://schemas.openxmlformats.org/spreadsheetml/2006/main" count="658" uniqueCount="66">
  <si>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</si>
  <si>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чергової 10 сесії Покровської міської ради Нікопольського району Дніпропетровської області </t>
  </si>
  <si>
    <t xml:space="preserve">23  липня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</si>
  <si>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</si>
  <si>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</si>
  <si>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</si>
  <si>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</si>
  <si>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</si>
  <si>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</si>
  <si>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</si>
  <si>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</si>
  <si>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</si>
  <si>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</si>
  <si>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</si>
  <si>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</si>
  <si>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</si>
  <si>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</si>
  <si>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</si>
  <si>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</si>
  <si>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</si>
  <si>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</si>
  <si>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</si>
  <si>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</si>
  <si>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</si>
  <si>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</si>
  <si>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</si>
  <si>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</si>
  <si>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</si>
  <si>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</si>
  <si>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</si>
  <si>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</si>
  <si>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</si>
  <si>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</si>
  <si>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</si>
  <si>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</si>
  <si>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</si>
  <si>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</si>
  <si>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</si>
  <si>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</si>
  <si>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</si>
  <si>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</si>
  <si>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</si>
  <si>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</si>
  <si>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</si>
  <si>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</si>
  <si>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</si>
  <si>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внесення змін до рішення І пленарного засідання 2 сесії міської ради 8 скликання від 17.12.2020 № 2 «Про бюджет Покровської міської територіальної громади на 2021 рік»</t>
  </si>
  <si>
    <t xml:space="preserve">за</t>
  </si>
  <si>
    <t xml:space="preserve">відсутній</t>
  </si>
  <si>
    <t xml:space="preserve">Про прийняття в комунальну власність Покровської міської територіальної громади Дніпропетровської області витрат (проєктно-кошторисна та технічна документація, капітальні інвестиції в основні засоби тощо) щодо об’єкта завершеного будівництва „Реконструкція парку Гірників по вул.І. Малки в м.Покров Дніпропетровської області”.</t>
  </si>
  <si>
    <t xml:space="preserve">Про включення до Переліку другого типу об'єкту комунальної власності — нежитлового приміщення загальною площею 53.3 кв.м., розташованого в м.Покров по вул. Тикви Григорія, 2.</t>
  </si>
  <si>
    <t xml:space="preserve">Про передачу з балансу на баланс комунального майна Покровської міської територіальної громади Дніпропетровської області.</t>
  </si>
  <si>
    <t xml:space="preserve">Про затвердження Положення про бюджетні слухання.
</t>
  </si>
  <si>
    <t xml:space="preserve">Про прийняття в комунальну власність Покровської міської територіальної громади Дніпропетровської області медичного обладнання.  </t>
  </si>
  <si>
    <t xml:space="preserve">Про реєстрацію права комунальної власності на земельні ділянки за Покровською  міською радою  Дніпропетровської області.</t>
  </si>
  <si>
    <t xml:space="preserve">Про клопотання товариства з обмеженою відповідальністю “Укрекоенергоінвест” щодо розірвання договору оренди землі та вилучення з користування земельної ділянки в районі комунальному закладу «Середня загальноосвітня школа № 9» по вул.Чайкіної Лізи, 29-а м.Покров Дніпропетровської області.</t>
  </si>
  <si>
    <t xml:space="preserve">Про клопотання товариства з обмеженою відповідальністю “Укрекоенергоінвест” щодо розірвання договору оренди землі та вилучення з користування земельної ділянки по вул.Чіатурська, 6 м.Покров Дніпропетровська область.</t>
  </si>
  <si>
    <t xml:space="preserve">Про клопотання товариства з обмеженою відповідальністю “АПС ПАУЕР ТЕХНОЛОДЖИ” щодо передачі в оренду земельних ділянок на території Покровської міської територіальної громади.</t>
  </si>
  <si>
    <t xml:space="preserve">Про внесення змін до рішення 32 сесії міської ради 7 скликання від 27.04.2018  № 30 “Про клопотання фізичної особи-підприємця Голядинець Наталії Дмитрівни щодо надання  дозволу на виготовлення  технічної документації із землеустрою щодо поділу земельної ділянки  по   вул.Партизанська, 18а/1”.</t>
  </si>
  <si>
    <t xml:space="preserve">Про заяву громадян Судольського Сергія Романовича та Судольської Олени Олександрівни щодо надання дозволу на  виготовлення технічної документації із землеустрою щодо поділу земельної ділянки по вул.Партизанська, 1 у   м.Покров Дніпропетровської області.</t>
  </si>
  <si>
    <t xml:space="preserve">Про заяви громадян щодо передачі у власність та користування земельних ділянок .  </t>
  </si>
  <si>
    <t xml:space="preserve">не голосував</t>
  </si>
  <si>
    <t xml:space="preserve">Про внесення змін до Переліку адміністративних послуг, які надаються через Центр надання адміністративних послуг виконавчого комітету Покровської міської ради,  затвердженого рішенням 6 сесії міської ради 8 скликання від 30.04.2021  № 29.</t>
  </si>
  <si>
    <t xml:space="preserve">Про затвердження Статуту комунального некомерційного підприємства «Центр первинної медико-санітарної допомоги Покровської міської ради Дніпропетровської області» у новій редакції.</t>
  </si>
  <si>
    <t xml:space="preserve">Про внесення змін до рішення 40 сесії міської ради 7 скликання від 26.12.2018 №46 «Про затвердження Комплексної програми соціального захисту населення територіальної громади м.Покров на 2019-2021роки». </t>
  </si>
  <si>
    <t xml:space="preserve">Про зняття з контролю деяких рішень Покровської міської ради.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</si>
</sst>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128"/>
    </font>
    <font>
      <sz val="12"/>
      <color rgb="FF000000"/>
      <name val="Times New Roman"/>
      <family val="1"/>
      <charset val="1"/>
    </font>
    <font>
      <sz val="12"/>
      <color rgb="FF000000"/>
      <name val="Liberation Sans Narrow"/>
      <family val="2"/>
      <charset val="128"/>
    </font>
    <font>
      <sz val="12"/>
      <color rgb="FF000000"/>
      <name val="Liberation Sans Narrow"/>
      <family val="2"/>
      <charset val="204"/>
    </font>
    <font>
      <sz val="12"/>
      <color rgb="FF000000"/>
      <name val="Liberation Sans Narrow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13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CI1" colorId="64" zoomScale="75" zoomScaleNormal="75" zoomScalePageLayoutView="100" workbookViewId="0">
      <selection pane="topLeft" activeCell="EA18" activeCellId="0" sqref="EA18"/>
    </sheetView>
  </sheetViews>
  <sheetFormatPr defaultColWidth="9.3164062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fals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fals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9.07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fals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fals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47</v>
      </c>
      <c r="H6" s="15" t="n">
        <f aca="false">IF(G6="За",1,0)</f>
        <v>1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48</v>
      </c>
      <c r="L6" s="15" t="n">
        <f aca="false">IF(K6="За",1,0)</f>
        <v>0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48</v>
      </c>
      <c r="T6" s="15" t="n">
        <f aca="false">IF(S6="За",1,0)</f>
        <v>0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48</v>
      </c>
      <c r="AJ6" s="15" t="n">
        <f aca="false">IF(AI6="За",1,0)</f>
        <v>0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48</v>
      </c>
      <c r="BH6" s="15" t="n">
        <f aca="false">IF(BG6="За",1,0)</f>
        <v>0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48</v>
      </c>
      <c r="BL6" s="15" t="n">
        <f aca="false">IF(BK6="За",1,0)</f>
        <v>0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47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48</v>
      </c>
      <c r="CB6" s="15" t="n">
        <f aca="false">IF(CA6="За",1,0)</f>
        <v>0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47</v>
      </c>
      <c r="CV6" s="15" t="n">
        <f aca="false">IF(CU6="За",1,0)</f>
        <v>1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48</v>
      </c>
      <c r="DT6" s="15" t="n">
        <f aca="false">IF(DS6="За",1,0)</f>
        <v>0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48</v>
      </c>
      <c r="DX6" s="15" t="n">
        <f aca="false">IF(DW6="За",1,0)</f>
        <v>0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47</v>
      </c>
      <c r="EF6" s="15" t="n">
        <f aca="false">IF(EE6="За",1,0)</f>
        <v>1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26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26</v>
      </c>
      <c r="EQ6" s="17" t="str">
        <f aca="false">IF(EM6&gt;17,"Прийнято","Не прийнято")</f>
        <v>Прийнято</v>
      </c>
    </row>
    <row r="7" customFormat="false" ht="108.45" hidden="false" customHeight="true" outlineLevel="0" collapsed="false">
      <c r="A7" s="8" t="n">
        <v>2</v>
      </c>
      <c r="B7" s="18" t="s">
        <v>49</v>
      </c>
      <c r="C7" s="8" t="s">
        <v>47</v>
      </c>
      <c r="D7" s="15"/>
      <c r="E7" s="15"/>
      <c r="F7" s="15"/>
      <c r="G7" s="8" t="s">
        <v>47</v>
      </c>
      <c r="H7" s="15"/>
      <c r="I7" s="15"/>
      <c r="J7" s="15"/>
      <c r="K7" s="8" t="s">
        <v>48</v>
      </c>
      <c r="L7" s="15"/>
      <c r="M7" s="15"/>
      <c r="N7" s="15"/>
      <c r="O7" s="8" t="s">
        <v>47</v>
      </c>
      <c r="P7" s="15"/>
      <c r="Q7" s="15"/>
      <c r="R7" s="15"/>
      <c r="S7" s="8" t="s">
        <v>48</v>
      </c>
      <c r="T7" s="15"/>
      <c r="U7" s="15"/>
      <c r="V7" s="15"/>
      <c r="W7" s="8" t="s">
        <v>47</v>
      </c>
      <c r="X7" s="15"/>
      <c r="Y7" s="15"/>
      <c r="Z7" s="15"/>
      <c r="AA7" s="8" t="s">
        <v>47</v>
      </c>
      <c r="AB7" s="15"/>
      <c r="AC7" s="15"/>
      <c r="AD7" s="15"/>
      <c r="AE7" s="8" t="s">
        <v>47</v>
      </c>
      <c r="AF7" s="15"/>
      <c r="AG7" s="15"/>
      <c r="AH7" s="15"/>
      <c r="AI7" s="8" t="s">
        <v>48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47</v>
      </c>
      <c r="AV7" s="15"/>
      <c r="AW7" s="15"/>
      <c r="AX7" s="15"/>
      <c r="AY7" s="8" t="s">
        <v>47</v>
      </c>
      <c r="AZ7" s="15"/>
      <c r="BA7" s="15"/>
      <c r="BB7" s="15"/>
      <c r="BC7" s="8" t="s">
        <v>47</v>
      </c>
      <c r="BD7" s="15"/>
      <c r="BE7" s="15"/>
      <c r="BF7" s="15"/>
      <c r="BG7" s="8" t="s">
        <v>48</v>
      </c>
      <c r="BH7" s="15"/>
      <c r="BI7" s="15"/>
      <c r="BJ7" s="15"/>
      <c r="BK7" s="8" t="s">
        <v>48</v>
      </c>
      <c r="BL7" s="15"/>
      <c r="BM7" s="15"/>
      <c r="BN7" s="15"/>
      <c r="BO7" s="8" t="s">
        <v>47</v>
      </c>
      <c r="BP7" s="15"/>
      <c r="BQ7" s="15"/>
      <c r="BR7" s="15"/>
      <c r="BS7" s="8" t="s">
        <v>48</v>
      </c>
      <c r="BT7" s="15"/>
      <c r="BU7" s="15"/>
      <c r="BV7" s="15"/>
      <c r="BW7" s="8" t="s">
        <v>47</v>
      </c>
      <c r="BX7" s="15"/>
      <c r="BY7" s="15"/>
      <c r="BZ7" s="15"/>
      <c r="CA7" s="16" t="s">
        <v>48</v>
      </c>
      <c r="CB7" s="15"/>
      <c r="CC7" s="15"/>
      <c r="CD7" s="15"/>
      <c r="CE7" s="8" t="s">
        <v>47</v>
      </c>
      <c r="CF7" s="15"/>
      <c r="CG7" s="15"/>
      <c r="CH7" s="15"/>
      <c r="CI7" s="8" t="s">
        <v>47</v>
      </c>
      <c r="CJ7" s="15"/>
      <c r="CK7" s="15"/>
      <c r="CL7" s="15"/>
      <c r="CM7" s="8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47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48</v>
      </c>
      <c r="DT7" s="15"/>
      <c r="DU7" s="15"/>
      <c r="DV7" s="15"/>
      <c r="DW7" s="8" t="s">
        <v>48</v>
      </c>
      <c r="DX7" s="15"/>
      <c r="DY7" s="15"/>
      <c r="DZ7" s="15"/>
      <c r="EA7" s="8" t="s">
        <v>47</v>
      </c>
      <c r="EB7" s="15"/>
      <c r="EC7" s="15"/>
      <c r="ED7" s="15"/>
      <c r="EE7" s="8" t="s">
        <v>47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26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26</v>
      </c>
      <c r="EQ7" s="17" t="str">
        <f aca="false">IF(EM7&gt;17,"Прийнято","Не прийнято")</f>
        <v>Прийнято</v>
      </c>
    </row>
    <row r="8" customFormat="false" ht="80.55" hidden="false" customHeight="true" outlineLevel="0" collapsed="false">
      <c r="A8" s="8" t="n">
        <v>3</v>
      </c>
      <c r="B8" s="19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47</v>
      </c>
      <c r="H8" s="15" t="n">
        <f aca="false">IF(G8="За",1,0)</f>
        <v>1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48</v>
      </c>
      <c r="L8" s="15" t="n">
        <f aca="false">IF(K8="За",1,0)</f>
        <v>0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48</v>
      </c>
      <c r="T8" s="15" t="n">
        <f aca="false">IF(S8="За",1,0)</f>
        <v>0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47</v>
      </c>
      <c r="X8" s="15" t="n">
        <f aca="false">IF(W8="За",1,0)</f>
        <v>1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47</v>
      </c>
      <c r="AF8" s="15" t="n">
        <f aca="false">IF(AE8="За",1,0)</f>
        <v>1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48</v>
      </c>
      <c r="AJ8" s="15" t="n">
        <f aca="false">IF(AI8="За",1,0)</f>
        <v>0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47</v>
      </c>
      <c r="AR8" s="15" t="n">
        <f aca="false">IF(AQ8="За",1,0)</f>
        <v>1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8" t="s">
        <v>47</v>
      </c>
      <c r="AZ8" s="15" t="n">
        <f aca="false">IF(AY8="За",1,0)</f>
        <v>1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48</v>
      </c>
      <c r="BH8" s="15" t="n">
        <f aca="false">IF(BG8="За",1,0)</f>
        <v>0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48</v>
      </c>
      <c r="BL8" s="15" t="n">
        <f aca="false">IF(BK8="За",1,0)</f>
        <v>0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47</v>
      </c>
      <c r="BP8" s="15" t="n">
        <f aca="false">IF(BO8="За",1,0)</f>
        <v>1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48</v>
      </c>
      <c r="BT8" s="15" t="n">
        <f aca="false">IF(BS8="За",1,0)</f>
        <v>0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47</v>
      </c>
      <c r="BX8" s="15" t="n">
        <f aca="false">IF(BW8="За",1,0)</f>
        <v>1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48</v>
      </c>
      <c r="CB8" s="15" t="n">
        <f aca="false">IF(CA8="За",1,0)</f>
        <v>0</v>
      </c>
      <c r="CC8" s="15" t="n">
        <f aca="false">IF(CA8="Проти",1,0)</f>
        <v>0</v>
      </c>
      <c r="CD8" s="15" t="n">
        <f aca="false">IF(CA8="Утримався",1,0)</f>
        <v>0</v>
      </c>
      <c r="CE8" s="8" t="s">
        <v>47</v>
      </c>
      <c r="CF8" s="15" t="n">
        <f aca="false">IF(CE8="За",1,0)</f>
        <v>1</v>
      </c>
      <c r="CG8" s="15" t="n">
        <f aca="false">IF(CE8="Проти",1,0)</f>
        <v>0</v>
      </c>
      <c r="CH8" s="15" t="n">
        <f aca="false">IF(CE8="Утримався",1,0)</f>
        <v>0</v>
      </c>
      <c r="CI8" s="8" t="s">
        <v>47</v>
      </c>
      <c r="CJ8" s="15" t="n">
        <f aca="false">IF(CI8="За",1,0)</f>
        <v>1</v>
      </c>
      <c r="CK8" s="15" t="n">
        <f aca="false">IF(CI8="Проти",1,0)</f>
        <v>0</v>
      </c>
      <c r="CL8" s="15" t="n">
        <f aca="false">IF(CI8="Утримався",1,0)</f>
        <v>0</v>
      </c>
      <c r="CM8" s="8" t="s">
        <v>47</v>
      </c>
      <c r="CN8" s="15" t="n">
        <f aca="false">IF(CM8="За",1,0)</f>
        <v>1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47</v>
      </c>
      <c r="CV8" s="15" t="n">
        <f aca="false">IF(CU8="За",1,0)</f>
        <v>1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47</v>
      </c>
      <c r="DD8" s="15" t="n">
        <f aca="false">IF(DC8="За",1,0)</f>
        <v>1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48</v>
      </c>
      <c r="DT8" s="15" t="n">
        <f aca="false">IF(DS8="За",1,0)</f>
        <v>0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48</v>
      </c>
      <c r="DX8" s="15" t="n">
        <f aca="false">IF(DW8="За",1,0)</f>
        <v>0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47</v>
      </c>
      <c r="EB8" s="15" t="n">
        <f aca="false">IF(EA8="За",1,0)</f>
        <v>1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47</v>
      </c>
      <c r="EF8" s="15" t="n">
        <f aca="false">IF(EE8="За",1,0)</f>
        <v>1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/>
      <c r="EK8" s="15"/>
      <c r="EL8" s="15"/>
      <c r="EM8" s="17" t="n">
        <f aca="false">COUNTIF(C8:EI8,"за")</f>
        <v>26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26</v>
      </c>
      <c r="EQ8" s="17" t="str">
        <f aca="false">IF(EM8&gt;17,"Прийнято","Не прийнято")</f>
        <v>Прийнято</v>
      </c>
    </row>
    <row r="9" customFormat="false" ht="59.7" hidden="false" customHeight="true" outlineLevel="0" collapsed="false">
      <c r="A9" s="8" t="n">
        <v>4</v>
      </c>
      <c r="B9" s="19" t="s">
        <v>51</v>
      </c>
      <c r="C9" s="8" t="s">
        <v>47</v>
      </c>
      <c r="D9" s="15"/>
      <c r="E9" s="15"/>
      <c r="F9" s="15"/>
      <c r="G9" s="8" t="s">
        <v>47</v>
      </c>
      <c r="H9" s="15"/>
      <c r="I9" s="15"/>
      <c r="J9" s="15"/>
      <c r="K9" s="8" t="s">
        <v>48</v>
      </c>
      <c r="L9" s="15"/>
      <c r="M9" s="15"/>
      <c r="N9" s="15"/>
      <c r="O9" s="8" t="s">
        <v>47</v>
      </c>
      <c r="P9" s="15"/>
      <c r="Q9" s="15"/>
      <c r="R9" s="15"/>
      <c r="S9" s="8" t="s">
        <v>48</v>
      </c>
      <c r="T9" s="15"/>
      <c r="U9" s="15"/>
      <c r="V9" s="15"/>
      <c r="W9" s="8" t="s">
        <v>47</v>
      </c>
      <c r="X9" s="15"/>
      <c r="Y9" s="15"/>
      <c r="Z9" s="15"/>
      <c r="AA9" s="8" t="s">
        <v>47</v>
      </c>
      <c r="AB9" s="15"/>
      <c r="AC9" s="15"/>
      <c r="AD9" s="15"/>
      <c r="AE9" s="8" t="s">
        <v>47</v>
      </c>
      <c r="AF9" s="15"/>
      <c r="AG9" s="15"/>
      <c r="AH9" s="15"/>
      <c r="AI9" s="8" t="s">
        <v>48</v>
      </c>
      <c r="AJ9" s="15"/>
      <c r="AK9" s="15"/>
      <c r="AL9" s="15"/>
      <c r="AM9" s="8" t="s">
        <v>47</v>
      </c>
      <c r="AN9" s="15"/>
      <c r="AO9" s="15"/>
      <c r="AP9" s="15"/>
      <c r="AQ9" s="8" t="s">
        <v>47</v>
      </c>
      <c r="AR9" s="15"/>
      <c r="AS9" s="15"/>
      <c r="AT9" s="15"/>
      <c r="AU9" s="8" t="s">
        <v>47</v>
      </c>
      <c r="AV9" s="15"/>
      <c r="AW9" s="15"/>
      <c r="AX9" s="15"/>
      <c r="AY9" s="8" t="s">
        <v>47</v>
      </c>
      <c r="AZ9" s="15"/>
      <c r="BA9" s="15"/>
      <c r="BB9" s="15"/>
      <c r="BC9" s="8" t="s">
        <v>47</v>
      </c>
      <c r="BD9" s="15"/>
      <c r="BE9" s="15"/>
      <c r="BF9" s="15"/>
      <c r="BG9" s="8" t="s">
        <v>48</v>
      </c>
      <c r="BH9" s="15"/>
      <c r="BI9" s="15"/>
      <c r="BJ9" s="15"/>
      <c r="BK9" s="8" t="s">
        <v>48</v>
      </c>
      <c r="BL9" s="15"/>
      <c r="BM9" s="15"/>
      <c r="BN9" s="15"/>
      <c r="BO9" s="8" t="s">
        <v>47</v>
      </c>
      <c r="BP9" s="15"/>
      <c r="BQ9" s="15"/>
      <c r="BR9" s="15"/>
      <c r="BS9" s="8" t="s">
        <v>48</v>
      </c>
      <c r="BT9" s="15"/>
      <c r="BU9" s="15"/>
      <c r="BV9" s="15"/>
      <c r="BW9" s="8" t="s">
        <v>47</v>
      </c>
      <c r="BX9" s="15"/>
      <c r="BY9" s="15"/>
      <c r="BZ9" s="15"/>
      <c r="CA9" s="16" t="s">
        <v>48</v>
      </c>
      <c r="CB9" s="15"/>
      <c r="CC9" s="15"/>
      <c r="CD9" s="15"/>
      <c r="CE9" s="8" t="s">
        <v>47</v>
      </c>
      <c r="CF9" s="15"/>
      <c r="CG9" s="15"/>
      <c r="CH9" s="15"/>
      <c r="CI9" s="8" t="s">
        <v>47</v>
      </c>
      <c r="CJ9" s="15"/>
      <c r="CK9" s="15"/>
      <c r="CL9" s="15"/>
      <c r="CM9" s="8" t="s">
        <v>47</v>
      </c>
      <c r="CN9" s="15"/>
      <c r="CO9" s="15"/>
      <c r="CP9" s="15"/>
      <c r="CQ9" s="8" t="s">
        <v>47</v>
      </c>
      <c r="CR9" s="15"/>
      <c r="CS9" s="15"/>
      <c r="CT9" s="15"/>
      <c r="CU9" s="8" t="s">
        <v>47</v>
      </c>
      <c r="CV9" s="15"/>
      <c r="CW9" s="15"/>
      <c r="CX9" s="15"/>
      <c r="CY9" s="8" t="s">
        <v>47</v>
      </c>
      <c r="CZ9" s="15"/>
      <c r="DA9" s="15"/>
      <c r="DB9" s="15"/>
      <c r="DC9" s="8" t="s">
        <v>47</v>
      </c>
      <c r="DD9" s="15"/>
      <c r="DE9" s="15"/>
      <c r="DF9" s="15"/>
      <c r="DG9" s="8" t="s">
        <v>47</v>
      </c>
      <c r="DH9" s="15"/>
      <c r="DI9" s="15"/>
      <c r="DJ9" s="15"/>
      <c r="DK9" s="8" t="s">
        <v>47</v>
      </c>
      <c r="DL9" s="15"/>
      <c r="DM9" s="15"/>
      <c r="DN9" s="15"/>
      <c r="DO9" s="8" t="s">
        <v>47</v>
      </c>
      <c r="DP9" s="15"/>
      <c r="DQ9" s="15"/>
      <c r="DR9" s="15"/>
      <c r="DS9" s="8" t="s">
        <v>48</v>
      </c>
      <c r="DT9" s="15"/>
      <c r="DU9" s="15"/>
      <c r="DV9" s="15"/>
      <c r="DW9" s="8" t="s">
        <v>48</v>
      </c>
      <c r="DX9" s="15"/>
      <c r="DY9" s="15"/>
      <c r="DZ9" s="15"/>
      <c r="EA9" s="8" t="s">
        <v>47</v>
      </c>
      <c r="EB9" s="15"/>
      <c r="EC9" s="15"/>
      <c r="ED9" s="15"/>
      <c r="EE9" s="8" t="s">
        <v>47</v>
      </c>
      <c r="EF9" s="15"/>
      <c r="EG9" s="15"/>
      <c r="EH9" s="15"/>
      <c r="EI9" s="8" t="s">
        <v>47</v>
      </c>
      <c r="EJ9" s="15"/>
      <c r="EK9" s="15"/>
      <c r="EL9" s="15"/>
      <c r="EM9" s="17" t="n">
        <f aca="false">COUNTIF(C9:EI9,"за")</f>
        <v>26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26</v>
      </c>
      <c r="EQ9" s="17" t="str">
        <f aca="false">IF(EM9&gt;17,"Прийнято","Не прийнято")</f>
        <v>Прийнято</v>
      </c>
    </row>
    <row r="10" customFormat="false" ht="74.6" hidden="false" customHeight="true" outlineLevel="0" collapsed="false">
      <c r="A10" s="8" t="n">
        <v>5</v>
      </c>
      <c r="B10" s="20" t="s">
        <v>52</v>
      </c>
      <c r="C10" s="8" t="s">
        <v>47</v>
      </c>
      <c r="D10" s="15" t="n">
        <f aca="false">IF(C10="За",1,0)</f>
        <v>1</v>
      </c>
      <c r="E10" s="15" t="n">
        <f aca="false">IF(C10="Проти",1,0)</f>
        <v>0</v>
      </c>
      <c r="F10" s="15" t="n">
        <f aca="false">IF(C10="Утримався",1,0)</f>
        <v>0</v>
      </c>
      <c r="G10" s="8" t="s">
        <v>47</v>
      </c>
      <c r="H10" s="15" t="n">
        <f aca="false">IF(G10="За",1,0)</f>
        <v>1</v>
      </c>
      <c r="I10" s="15" t="n">
        <f aca="false">IF(G10="Проти",1,0)</f>
        <v>0</v>
      </c>
      <c r="J10" s="15" t="n">
        <f aca="false">IF(G10="Утримався",1,0)</f>
        <v>0</v>
      </c>
      <c r="K10" s="8" t="s">
        <v>48</v>
      </c>
      <c r="L10" s="15" t="n">
        <f aca="false">IF(K10="За",1,0)</f>
        <v>0</v>
      </c>
      <c r="M10" s="15" t="n">
        <f aca="false">IF(K10="Проти",1,0)</f>
        <v>0</v>
      </c>
      <c r="N10" s="15" t="n">
        <f aca="false">IF(K10="Утримався",1,0)</f>
        <v>0</v>
      </c>
      <c r="O10" s="8" t="s">
        <v>47</v>
      </c>
      <c r="P10" s="15" t="n">
        <f aca="false">IF(O10="За",1,0)</f>
        <v>1</v>
      </c>
      <c r="Q10" s="15" t="n">
        <f aca="false">IF(O10="Проти",1,0)</f>
        <v>0</v>
      </c>
      <c r="R10" s="15" t="n">
        <f aca="false">IF(O10="Утримався",1,0)</f>
        <v>0</v>
      </c>
      <c r="S10" s="8" t="s">
        <v>48</v>
      </c>
      <c r="T10" s="15" t="n">
        <f aca="false">IF(S10="За",1,0)</f>
        <v>0</v>
      </c>
      <c r="U10" s="15" t="n">
        <f aca="false">IF(S10="Проти",1,0)</f>
        <v>0</v>
      </c>
      <c r="V10" s="15" t="n">
        <f aca="false">IF(S10="Утримався",1,0)</f>
        <v>0</v>
      </c>
      <c r="W10" s="8" t="s">
        <v>47</v>
      </c>
      <c r="X10" s="15" t="n">
        <f aca="false">IF(W10="За",1,0)</f>
        <v>1</v>
      </c>
      <c r="Y10" s="15" t="n">
        <f aca="false">IF(W10="Проти",1,0)</f>
        <v>0</v>
      </c>
      <c r="Z10" s="15" t="n">
        <f aca="false">IF(W10="Утримався",1,0)</f>
        <v>0</v>
      </c>
      <c r="AA10" s="8" t="s">
        <v>47</v>
      </c>
      <c r="AB10" s="15" t="n">
        <f aca="false">IF(AA10="За",1,0)</f>
        <v>1</v>
      </c>
      <c r="AC10" s="15" t="n">
        <f aca="false">IF(AA10="Проти",1,0)</f>
        <v>0</v>
      </c>
      <c r="AD10" s="15" t="n">
        <f aca="false">IF(AA10="Утримався",1,0)</f>
        <v>0</v>
      </c>
      <c r="AE10" s="8" t="s">
        <v>47</v>
      </c>
      <c r="AF10" s="15" t="n">
        <f aca="false">IF(AE10="За",1,0)</f>
        <v>1</v>
      </c>
      <c r="AG10" s="15" t="n">
        <f aca="false">IF(AE10="Проти",1,0)</f>
        <v>0</v>
      </c>
      <c r="AH10" s="15" t="n">
        <f aca="false">IF(AE10="Утримався",1,0)</f>
        <v>0</v>
      </c>
      <c r="AI10" s="8" t="s">
        <v>48</v>
      </c>
      <c r="AJ10" s="15" t="n">
        <f aca="false">IF(AI10="За",1,0)</f>
        <v>0</v>
      </c>
      <c r="AK10" s="15" t="n">
        <f aca="false">IF(AI10="Проти",1,0)</f>
        <v>0</v>
      </c>
      <c r="AL10" s="15" t="n">
        <f aca="false">IF(AI10="Утримався",1,0)</f>
        <v>0</v>
      </c>
      <c r="AM10" s="8" t="s">
        <v>47</v>
      </c>
      <c r="AN10" s="15" t="n">
        <f aca="false">IF(AM10="За",1,0)</f>
        <v>1</v>
      </c>
      <c r="AO10" s="15" t="n">
        <f aca="false">IF(AM10="Проти",1,0)</f>
        <v>0</v>
      </c>
      <c r="AP10" s="15" t="n">
        <f aca="false">IF(AM10="Утримався",1,0)</f>
        <v>0</v>
      </c>
      <c r="AQ10" s="8" t="s">
        <v>47</v>
      </c>
      <c r="AR10" s="15" t="n">
        <f aca="false">IF(AQ10="За",1,0)</f>
        <v>1</v>
      </c>
      <c r="AS10" s="15" t="n">
        <f aca="false">IF(AQ10="Проти",1,0)</f>
        <v>0</v>
      </c>
      <c r="AT10" s="15" t="n">
        <f aca="false">IF(AQ10="Утримався",1,0)</f>
        <v>0</v>
      </c>
      <c r="AU10" s="8" t="s">
        <v>47</v>
      </c>
      <c r="AV10" s="15" t="n">
        <f aca="false">IF(AU10="За",1,0)</f>
        <v>1</v>
      </c>
      <c r="AW10" s="15" t="n">
        <f aca="false">IF(AU10="Проти",1,0)</f>
        <v>0</v>
      </c>
      <c r="AX10" s="15" t="n">
        <f aca="false">IF(AU10="Утримався",1,0)</f>
        <v>0</v>
      </c>
      <c r="AY10" s="8" t="s">
        <v>47</v>
      </c>
      <c r="AZ10" s="15" t="n">
        <f aca="false">IF(AY10="За",1,0)</f>
        <v>1</v>
      </c>
      <c r="BA10" s="15" t="n">
        <f aca="false">IF(AY10="Проти",1,0)</f>
        <v>0</v>
      </c>
      <c r="BB10" s="15" t="n">
        <f aca="false">IF(AY10="Утримався",1,0)</f>
        <v>0</v>
      </c>
      <c r="BC10" s="8" t="s">
        <v>47</v>
      </c>
      <c r="BD10" s="15" t="n">
        <f aca="false">IF(BC10="За",1,0)</f>
        <v>1</v>
      </c>
      <c r="BE10" s="15" t="n">
        <f aca="false">IF(BC10="Проти",1,0)</f>
        <v>0</v>
      </c>
      <c r="BF10" s="15" t="n">
        <f aca="false">IF(BC10="Утримався",1,0)</f>
        <v>0</v>
      </c>
      <c r="BG10" s="8" t="s">
        <v>48</v>
      </c>
      <c r="BH10" s="15" t="n">
        <f aca="false">IF(BG10="За",1,0)</f>
        <v>0</v>
      </c>
      <c r="BI10" s="15" t="n">
        <f aca="false">IF(BG10="Проти",1,0)</f>
        <v>0</v>
      </c>
      <c r="BJ10" s="15" t="n">
        <f aca="false">IF(BG10="Утримався",1,0)</f>
        <v>0</v>
      </c>
      <c r="BK10" s="8" t="s">
        <v>48</v>
      </c>
      <c r="BL10" s="15" t="n">
        <f aca="false">IF(BK10="За",1,0)</f>
        <v>0</v>
      </c>
      <c r="BM10" s="15" t="n">
        <f aca="false">IF(BK10="Проти",1,0)</f>
        <v>0</v>
      </c>
      <c r="BN10" s="15" t="n">
        <f aca="false">IF(BK10="Утримався",1,0)</f>
        <v>0</v>
      </c>
      <c r="BO10" s="8" t="s">
        <v>47</v>
      </c>
      <c r="BP10" s="15" t="n">
        <f aca="false">IF(BO10="За",1,0)</f>
        <v>1</v>
      </c>
      <c r="BQ10" s="15" t="n">
        <f aca="false">IF(BO10="Проти",1,0)</f>
        <v>0</v>
      </c>
      <c r="BR10" s="15" t="n">
        <f aca="false">IF(BO10="Утримався",1,0)</f>
        <v>0</v>
      </c>
      <c r="BS10" s="8" t="s">
        <v>48</v>
      </c>
      <c r="BT10" s="15" t="n">
        <f aca="false">IF(BS10="За",1,0)</f>
        <v>0</v>
      </c>
      <c r="BU10" s="15" t="n">
        <f aca="false">IF(BS10="Проти",1,0)</f>
        <v>0</v>
      </c>
      <c r="BV10" s="15" t="n">
        <f aca="false">IF(BS10="Утримався",1,0)</f>
        <v>0</v>
      </c>
      <c r="BW10" s="8" t="s">
        <v>47</v>
      </c>
      <c r="BX10" s="15" t="n">
        <f aca="false">IF(BW10="За",1,0)</f>
        <v>1</v>
      </c>
      <c r="BY10" s="15" t="n">
        <f aca="false">IF(BW10="Проти",1,0)</f>
        <v>0</v>
      </c>
      <c r="BZ10" s="15" t="n">
        <f aca="false">IF(BW10="Утримався",1,0)</f>
        <v>0</v>
      </c>
      <c r="CA10" s="16" t="s">
        <v>48</v>
      </c>
      <c r="CB10" s="15" t="n">
        <f aca="false">IF(CA10="За",1,0)</f>
        <v>0</v>
      </c>
      <c r="CC10" s="15" t="n">
        <f aca="false">IF(CA10="Проти",1,0)</f>
        <v>0</v>
      </c>
      <c r="CD10" s="15" t="n">
        <f aca="false">IF(CA10="Утримався",1,0)</f>
        <v>0</v>
      </c>
      <c r="CE10" s="8" t="s">
        <v>47</v>
      </c>
      <c r="CF10" s="15" t="n">
        <f aca="false">IF(CE10="За",1,0)</f>
        <v>1</v>
      </c>
      <c r="CG10" s="15" t="n">
        <f aca="false">IF(CE10="Проти",1,0)</f>
        <v>0</v>
      </c>
      <c r="CH10" s="15" t="n">
        <f aca="false">IF(CE10="Утримався",1,0)</f>
        <v>0</v>
      </c>
      <c r="CI10" s="8" t="s">
        <v>47</v>
      </c>
      <c r="CJ10" s="15" t="n">
        <f aca="false">IF(CI10="За",1,0)</f>
        <v>1</v>
      </c>
      <c r="CK10" s="15" t="n">
        <f aca="false">IF(CI10="Проти",1,0)</f>
        <v>0</v>
      </c>
      <c r="CL10" s="15" t="n">
        <f aca="false">IF(CI10="Утримався",1,0)</f>
        <v>0</v>
      </c>
      <c r="CM10" s="8" t="s">
        <v>47</v>
      </c>
      <c r="CN10" s="15" t="n">
        <f aca="false">IF(CM10="За",1,0)</f>
        <v>1</v>
      </c>
      <c r="CO10" s="15" t="n">
        <f aca="false">IF(CM10="Проти",1,0)</f>
        <v>0</v>
      </c>
      <c r="CP10" s="15" t="n">
        <f aca="false">IF(CM10="Утримався",1,0)</f>
        <v>0</v>
      </c>
      <c r="CQ10" s="8" t="s">
        <v>47</v>
      </c>
      <c r="CR10" s="15" t="n">
        <f aca="false">IF(CQ10="За",1,0)</f>
        <v>1</v>
      </c>
      <c r="CS10" s="15" t="n">
        <f aca="false">IF(CQ10="Проти",1,0)</f>
        <v>0</v>
      </c>
      <c r="CT10" s="15" t="n">
        <f aca="false">IF(CQ10="Утримався",1,0)</f>
        <v>0</v>
      </c>
      <c r="CU10" s="8" t="s">
        <v>47</v>
      </c>
      <c r="CV10" s="15" t="n">
        <f aca="false">IF(CU10="За",1,0)</f>
        <v>1</v>
      </c>
      <c r="CW10" s="15" t="n">
        <f aca="false">IF(CU10="Проти",1,0)</f>
        <v>0</v>
      </c>
      <c r="CX10" s="15" t="n">
        <f aca="false">IF(CU10="Утримався",1,0)</f>
        <v>0</v>
      </c>
      <c r="CY10" s="8" t="s">
        <v>47</v>
      </c>
      <c r="CZ10" s="15" t="n">
        <f aca="false">IF(CY10="За",1,0)</f>
        <v>1</v>
      </c>
      <c r="DA10" s="15" t="n">
        <f aca="false">IF(CY10="Проти",1,0)</f>
        <v>0</v>
      </c>
      <c r="DB10" s="15" t="n">
        <f aca="false">IF(CY10="Утримався",1,0)</f>
        <v>0</v>
      </c>
      <c r="DC10" s="8" t="s">
        <v>47</v>
      </c>
      <c r="DD10" s="15" t="n">
        <f aca="false">IF(DC10="За",1,0)</f>
        <v>1</v>
      </c>
      <c r="DE10" s="15" t="n">
        <f aca="false">IF(DC10="Проти",1,0)</f>
        <v>0</v>
      </c>
      <c r="DF10" s="15" t="n">
        <f aca="false">IF(DC10="Утримався",1,0)</f>
        <v>0</v>
      </c>
      <c r="DG10" s="8" t="s">
        <v>47</v>
      </c>
      <c r="DH10" s="15" t="n">
        <f aca="false">IF(DG10="За",1,0)</f>
        <v>1</v>
      </c>
      <c r="DI10" s="15" t="n">
        <f aca="false">IF(DG10="Проти",1,0)</f>
        <v>0</v>
      </c>
      <c r="DJ10" s="15" t="n">
        <f aca="false">IF(DG10="Утримався",1,0)</f>
        <v>0</v>
      </c>
      <c r="DK10" s="8" t="s">
        <v>47</v>
      </c>
      <c r="DL10" s="15" t="n">
        <f aca="false">IF(DK10="За",1,0)</f>
        <v>1</v>
      </c>
      <c r="DM10" s="15" t="n">
        <f aca="false">IF(DK10="Проти",1,0)</f>
        <v>0</v>
      </c>
      <c r="DN10" s="15" t="n">
        <f aca="false">IF(DK10="Утримався",1,0)</f>
        <v>0</v>
      </c>
      <c r="DO10" s="8" t="s">
        <v>47</v>
      </c>
      <c r="DP10" s="15" t="n">
        <f aca="false">IF(DO10="За",1,0)</f>
        <v>1</v>
      </c>
      <c r="DQ10" s="15" t="n">
        <f aca="false">IF(DO10="Проти",1,0)</f>
        <v>0</v>
      </c>
      <c r="DR10" s="15" t="n">
        <f aca="false">IF(DO10="Утримався",1,0)</f>
        <v>0</v>
      </c>
      <c r="DS10" s="8" t="s">
        <v>48</v>
      </c>
      <c r="DT10" s="15" t="n">
        <f aca="false">IF(DS10="За",1,0)</f>
        <v>0</v>
      </c>
      <c r="DU10" s="15" t="n">
        <f aca="false">IF(DS10="Проти",1,0)</f>
        <v>0</v>
      </c>
      <c r="DV10" s="15" t="n">
        <f aca="false">IF(DS10="Утримався",1,0)</f>
        <v>0</v>
      </c>
      <c r="DW10" s="8" t="s">
        <v>48</v>
      </c>
      <c r="DX10" s="15" t="n">
        <f aca="false">IF(DW10="За",1,0)</f>
        <v>0</v>
      </c>
      <c r="DY10" s="15" t="n">
        <f aca="false">IF(DW10="Проти",1,0)</f>
        <v>0</v>
      </c>
      <c r="DZ10" s="15" t="n">
        <f aca="false">IF(DW10="Утримався",1,0)</f>
        <v>0</v>
      </c>
      <c r="EA10" s="8" t="s">
        <v>47</v>
      </c>
      <c r="EB10" s="15" t="n">
        <f aca="false">IF(EA10="За",1,0)</f>
        <v>1</v>
      </c>
      <c r="EC10" s="15" t="n">
        <f aca="false">IF(EA10="Проти",1,0)</f>
        <v>0</v>
      </c>
      <c r="ED10" s="15" t="n">
        <f aca="false">IF(EA10="Утримався",1,0)</f>
        <v>0</v>
      </c>
      <c r="EE10" s="8" t="s">
        <v>47</v>
      </c>
      <c r="EF10" s="15" t="n">
        <f aca="false">IF(EE10="За",1,0)</f>
        <v>1</v>
      </c>
      <c r="EG10" s="15" t="n">
        <f aca="false">IF(EE10="Проти",1,0)</f>
        <v>0</v>
      </c>
      <c r="EH10" s="15" t="n">
        <f aca="false">IF(EE10="Утримався",1,0)</f>
        <v>0</v>
      </c>
      <c r="EI10" s="8" t="s">
        <v>47</v>
      </c>
      <c r="EJ10" s="15" t="n">
        <f aca="false">IF(EI8="За",1,0)</f>
        <v>1</v>
      </c>
      <c r="EK10" s="15" t="n">
        <f aca="false">IF(EI8="Проти",1,0)</f>
        <v>0</v>
      </c>
      <c r="EL10" s="15" t="n">
        <f aca="false">IF(EI8="Утримався",1,0)</f>
        <v>0</v>
      </c>
      <c r="EM10" s="17" t="n">
        <f aca="false">COUNTIF(C10:EI10,"за")</f>
        <v>26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26</v>
      </c>
      <c r="EQ10" s="17" t="str">
        <f aca="false">IF(EM10&gt;17,"Прийнято","Не прийнято")</f>
        <v>Прийнято</v>
      </c>
    </row>
    <row r="11" customFormat="false" ht="66.65" hidden="false" customHeight="true" outlineLevel="0" collapsed="false">
      <c r="A11" s="8" t="n">
        <v>6</v>
      </c>
      <c r="B11" s="19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47</v>
      </c>
      <c r="H11" s="15" t="n">
        <f aca="false">IF(G11="За",1,0)</f>
        <v>1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48</v>
      </c>
      <c r="L11" s="15" t="n">
        <f aca="false">IF(K11="За",1,0)</f>
        <v>0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48</v>
      </c>
      <c r="T11" s="15" t="n">
        <f aca="false">IF(S11="За",1,0)</f>
        <v>0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47</v>
      </c>
      <c r="X11" s="15" t="n">
        <f aca="false">IF(W11="За",1,0)</f>
        <v>1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8" t="s">
        <v>47</v>
      </c>
      <c r="AF11" s="15" t="n">
        <f aca="false">IF(AE11="За",1,0)</f>
        <v>1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48</v>
      </c>
      <c r="AJ11" s="15" t="n">
        <f aca="false">IF(AI11="За",1,0)</f>
        <v>0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8" t="s">
        <v>47</v>
      </c>
      <c r="AZ11" s="15" t="n">
        <f aca="false">IF(AY11="За",1,0)</f>
        <v>1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48</v>
      </c>
      <c r="BH11" s="15" t="n">
        <f aca="false">IF(BG11="За",1,0)</f>
        <v>0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48</v>
      </c>
      <c r="BL11" s="15" t="n">
        <f aca="false">IF(BK11="За",1,0)</f>
        <v>0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47</v>
      </c>
      <c r="BP11" s="15" t="n">
        <f aca="false">IF(BO11="За",1,0)</f>
        <v>1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48</v>
      </c>
      <c r="CB11" s="15" t="n">
        <f aca="false">IF(CA11="За",1,0)</f>
        <v>0</v>
      </c>
      <c r="CC11" s="15" t="n">
        <f aca="false">IF(CA11="Проти",1,0)</f>
        <v>0</v>
      </c>
      <c r="CD11" s="15" t="n">
        <f aca="false">IF(CA11="Утримався",1,0)</f>
        <v>0</v>
      </c>
      <c r="CE11" s="8" t="s">
        <v>47</v>
      </c>
      <c r="CF11" s="15" t="n">
        <f aca="false">IF(CE11="За",1,0)</f>
        <v>1</v>
      </c>
      <c r="CG11" s="15" t="n">
        <f aca="false">IF(CE11="Проти",1,0)</f>
        <v>0</v>
      </c>
      <c r="CH11" s="15" t="n">
        <f aca="false">IF(CE11="Утримався",1,0)</f>
        <v>0</v>
      </c>
      <c r="CI11" s="8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8" t="s">
        <v>47</v>
      </c>
      <c r="CN11" s="15" t="n">
        <f aca="false">IF(CM11="За",1,0)</f>
        <v>1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47</v>
      </c>
      <c r="CV11" s="15" t="n">
        <f aca="false">IF(CU11="За",1,0)</f>
        <v>1</v>
      </c>
      <c r="CW11" s="15" t="n">
        <f aca="false">IF(CU11="Проти",1,0)</f>
        <v>0</v>
      </c>
      <c r="CX11" s="15" t="n">
        <f aca="false">IF(CU11="Утримався",1,0)</f>
        <v>0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47</v>
      </c>
      <c r="DD11" s="15" t="n">
        <f aca="false">IF(DC11="За",1,0)</f>
        <v>1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48</v>
      </c>
      <c r="DT11" s="15" t="n">
        <f aca="false">IF(DS11="За",1,0)</f>
        <v>0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48</v>
      </c>
      <c r="DX11" s="15" t="n">
        <f aca="false">IF(DW11="За",1,0)</f>
        <v>0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47</v>
      </c>
      <c r="EB11" s="15" t="n">
        <f aca="false">IF(EA11="За",1,0)</f>
        <v>1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47</v>
      </c>
      <c r="EF11" s="15" t="n">
        <f aca="false">IF(EE11="За",1,0)</f>
        <v>1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IF(EI10="За",1,0)</f>
        <v>1</v>
      </c>
      <c r="EK11" s="15" t="n">
        <f aca="false">IF(EI10="Проти",1,0)</f>
        <v>0</v>
      </c>
      <c r="EL11" s="15" t="n">
        <f aca="false">IF(EI10="Утримався",1,0)</f>
        <v>0</v>
      </c>
      <c r="EM11" s="17" t="n">
        <f aca="false">COUNTIF(C11:EI11,"за")</f>
        <v>26</v>
      </c>
      <c r="EN11" s="17" t="n">
        <f aca="false">COUNTIF(C11:EI11,"проти")</f>
        <v>0</v>
      </c>
      <c r="EO11" s="17" t="n">
        <f aca="false">COUNTIF(C11:EI11, "Утримався")</f>
        <v>0</v>
      </c>
      <c r="EP11" s="17" t="n">
        <f aca="false">SUM(EO11,EN11,EM11)</f>
        <v>26</v>
      </c>
      <c r="EQ11" s="17" t="str">
        <f aca="false">IF(EM11&gt;17,"Прийнято","Не прийнято")</f>
        <v>Прийнято</v>
      </c>
    </row>
    <row r="12" customFormat="false" ht="99.5" hidden="false" customHeight="true" outlineLevel="0" collapsed="false">
      <c r="A12" s="8" t="n">
        <v>7</v>
      </c>
      <c r="B12" s="19" t="s">
        <v>54</v>
      </c>
      <c r="C12" s="8" t="s">
        <v>47</v>
      </c>
      <c r="D12" s="15"/>
      <c r="E12" s="15"/>
      <c r="F12" s="15"/>
      <c r="G12" s="8" t="s">
        <v>47</v>
      </c>
      <c r="H12" s="15"/>
      <c r="I12" s="15"/>
      <c r="J12" s="15"/>
      <c r="K12" s="8" t="s">
        <v>48</v>
      </c>
      <c r="L12" s="15"/>
      <c r="M12" s="15"/>
      <c r="N12" s="15"/>
      <c r="O12" s="8" t="s">
        <v>47</v>
      </c>
      <c r="P12" s="15"/>
      <c r="Q12" s="15"/>
      <c r="R12" s="15"/>
      <c r="S12" s="8" t="s">
        <v>48</v>
      </c>
      <c r="T12" s="15"/>
      <c r="U12" s="15"/>
      <c r="V12" s="15"/>
      <c r="W12" s="8" t="s">
        <v>47</v>
      </c>
      <c r="X12" s="15"/>
      <c r="Y12" s="15"/>
      <c r="Z12" s="15"/>
      <c r="AA12" s="8" t="s">
        <v>47</v>
      </c>
      <c r="AB12" s="15"/>
      <c r="AC12" s="15"/>
      <c r="AD12" s="15"/>
      <c r="AE12" s="8" t="s">
        <v>47</v>
      </c>
      <c r="AF12" s="15"/>
      <c r="AG12" s="15"/>
      <c r="AH12" s="15"/>
      <c r="AI12" s="8" t="s">
        <v>48</v>
      </c>
      <c r="AJ12" s="15"/>
      <c r="AK12" s="15"/>
      <c r="AL12" s="15"/>
      <c r="AM12" s="8" t="s">
        <v>47</v>
      </c>
      <c r="AN12" s="15"/>
      <c r="AO12" s="15"/>
      <c r="AP12" s="15"/>
      <c r="AQ12" s="8" t="s">
        <v>47</v>
      </c>
      <c r="AR12" s="15"/>
      <c r="AS12" s="15"/>
      <c r="AT12" s="15"/>
      <c r="AU12" s="8" t="s">
        <v>47</v>
      </c>
      <c r="AV12" s="15"/>
      <c r="AW12" s="15"/>
      <c r="AX12" s="15"/>
      <c r="AY12" s="8" t="s">
        <v>47</v>
      </c>
      <c r="AZ12" s="15"/>
      <c r="BA12" s="15"/>
      <c r="BB12" s="15"/>
      <c r="BC12" s="8" t="s">
        <v>47</v>
      </c>
      <c r="BD12" s="15"/>
      <c r="BE12" s="15"/>
      <c r="BF12" s="15"/>
      <c r="BG12" s="8" t="s">
        <v>48</v>
      </c>
      <c r="BH12" s="15"/>
      <c r="BI12" s="15"/>
      <c r="BJ12" s="15"/>
      <c r="BK12" s="8" t="s">
        <v>48</v>
      </c>
      <c r="BL12" s="15"/>
      <c r="BM12" s="15"/>
      <c r="BN12" s="15"/>
      <c r="BO12" s="8" t="s">
        <v>47</v>
      </c>
      <c r="BP12" s="15"/>
      <c r="BQ12" s="15"/>
      <c r="BR12" s="15"/>
      <c r="BS12" s="8" t="s">
        <v>48</v>
      </c>
      <c r="BT12" s="15"/>
      <c r="BU12" s="15"/>
      <c r="BV12" s="15"/>
      <c r="BW12" s="8" t="s">
        <v>47</v>
      </c>
      <c r="BX12" s="15"/>
      <c r="BY12" s="15"/>
      <c r="BZ12" s="15"/>
      <c r="CA12" s="16" t="s">
        <v>48</v>
      </c>
      <c r="CB12" s="15"/>
      <c r="CC12" s="15"/>
      <c r="CD12" s="15"/>
      <c r="CE12" s="8" t="s">
        <v>47</v>
      </c>
      <c r="CF12" s="15"/>
      <c r="CG12" s="15"/>
      <c r="CH12" s="15"/>
      <c r="CI12" s="8" t="s">
        <v>47</v>
      </c>
      <c r="CJ12" s="15"/>
      <c r="CK12" s="15"/>
      <c r="CL12" s="15"/>
      <c r="CM12" s="8" t="s">
        <v>47</v>
      </c>
      <c r="CN12" s="15"/>
      <c r="CO12" s="15"/>
      <c r="CP12" s="15"/>
      <c r="CQ12" s="8" t="s">
        <v>47</v>
      </c>
      <c r="CR12" s="15"/>
      <c r="CS12" s="15"/>
      <c r="CT12" s="15"/>
      <c r="CU12" s="8" t="s">
        <v>47</v>
      </c>
      <c r="CV12" s="15"/>
      <c r="CW12" s="15"/>
      <c r="CX12" s="15"/>
      <c r="CY12" s="8" t="s">
        <v>47</v>
      </c>
      <c r="CZ12" s="15"/>
      <c r="DA12" s="15"/>
      <c r="DB12" s="15"/>
      <c r="DC12" s="8" t="s">
        <v>47</v>
      </c>
      <c r="DD12" s="15"/>
      <c r="DE12" s="15"/>
      <c r="DF12" s="15"/>
      <c r="DG12" s="8" t="s">
        <v>47</v>
      </c>
      <c r="DH12" s="15"/>
      <c r="DI12" s="15"/>
      <c r="DJ12" s="15"/>
      <c r="DK12" s="8" t="s">
        <v>47</v>
      </c>
      <c r="DL12" s="15"/>
      <c r="DM12" s="15"/>
      <c r="DN12" s="15"/>
      <c r="DO12" s="8" t="s">
        <v>47</v>
      </c>
      <c r="DP12" s="15"/>
      <c r="DQ12" s="15"/>
      <c r="DR12" s="15"/>
      <c r="DS12" s="8" t="s">
        <v>48</v>
      </c>
      <c r="DT12" s="15"/>
      <c r="DU12" s="15"/>
      <c r="DV12" s="15"/>
      <c r="DW12" s="8" t="s">
        <v>48</v>
      </c>
      <c r="DX12" s="15"/>
      <c r="DY12" s="15"/>
      <c r="DZ12" s="15"/>
      <c r="EA12" s="8" t="s">
        <v>47</v>
      </c>
      <c r="EB12" s="15"/>
      <c r="EC12" s="15"/>
      <c r="ED12" s="15"/>
      <c r="EE12" s="8" t="s">
        <v>47</v>
      </c>
      <c r="EF12" s="15"/>
      <c r="EG12" s="15"/>
      <c r="EH12" s="15"/>
      <c r="EI12" s="8" t="s">
        <v>47</v>
      </c>
      <c r="EJ12" s="15"/>
      <c r="EK12" s="15"/>
      <c r="EL12" s="15"/>
      <c r="EM12" s="17" t="n">
        <f aca="false">COUNTIF(C12:EI12,"за")</f>
        <v>26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26</v>
      </c>
      <c r="EQ12" s="17" t="str">
        <f aca="false">IF(EM12&gt;17,"Прийнято","Не прийнято")</f>
        <v>Прийнято</v>
      </c>
    </row>
    <row r="13" customFormat="false" ht="105.45" hidden="false" customHeight="true" outlineLevel="0" collapsed="false">
      <c r="A13" s="8" t="n">
        <v>8</v>
      </c>
      <c r="B13" s="19" t="s">
        <v>55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47</v>
      </c>
      <c r="H13" s="15" t="n">
        <f aca="false">IF(G13="За",1,0)</f>
        <v>1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48</v>
      </c>
      <c r="L13" s="15" t="n">
        <f aca="false">IF(K13="За",1,0)</f>
        <v>0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48</v>
      </c>
      <c r="T13" s="15" t="n">
        <f aca="false">IF(S13="За",1,0)</f>
        <v>0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47</v>
      </c>
      <c r="X13" s="15" t="n">
        <f aca="false">IF(W13="За",1,0)</f>
        <v>1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47</v>
      </c>
      <c r="AF13" s="15" t="n">
        <f aca="false">IF(AE13="За",1,0)</f>
        <v>1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48</v>
      </c>
      <c r="AJ13" s="15" t="n">
        <f aca="false">IF(AI13="За",1,0)</f>
        <v>0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8" t="s">
        <v>47</v>
      </c>
      <c r="AZ13" s="15" t="n">
        <f aca="false">IF(AY13="За",1,0)</f>
        <v>1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48</v>
      </c>
      <c r="BH13" s="15" t="n">
        <f aca="false">IF(BG13="За",1,0)</f>
        <v>0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48</v>
      </c>
      <c r="BL13" s="15" t="n">
        <f aca="false">IF(BK13="За",1,0)</f>
        <v>0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47</v>
      </c>
      <c r="BP13" s="15" t="n">
        <f aca="false">IF(BO13="За",1,0)</f>
        <v>1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48</v>
      </c>
      <c r="CB13" s="15" t="n">
        <f aca="false">IF(CA13="За",1,0)</f>
        <v>0</v>
      </c>
      <c r="CC13" s="15" t="n">
        <f aca="false">IF(CA13="Проти",1,0)</f>
        <v>0</v>
      </c>
      <c r="CD13" s="15" t="n">
        <f aca="false">IF(CA13="Утримався",1,0)</f>
        <v>0</v>
      </c>
      <c r="CE13" s="8" t="s">
        <v>47</v>
      </c>
      <c r="CF13" s="15" t="n">
        <f aca="false">IF(CE13="За",1,0)</f>
        <v>1</v>
      </c>
      <c r="CG13" s="15" t="n">
        <f aca="false">IF(CE13="Проти",1,0)</f>
        <v>0</v>
      </c>
      <c r="CH13" s="15" t="n">
        <f aca="false">IF(CE13="Утримався",1,0)</f>
        <v>0</v>
      </c>
      <c r="CI13" s="8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8" t="s">
        <v>47</v>
      </c>
      <c r="CN13" s="15" t="n">
        <f aca="false">IF(CM13="За",1,0)</f>
        <v>1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47</v>
      </c>
      <c r="CV13" s="15" t="n">
        <f aca="false">IF(CU13="За",1,0)</f>
        <v>1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48</v>
      </c>
      <c r="DT13" s="15" t="n">
        <f aca="false">IF(DS13="За",1,0)</f>
        <v>0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48</v>
      </c>
      <c r="DX13" s="15" t="n">
        <f aca="false">IF(DW13="За",1,0)</f>
        <v>0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47</v>
      </c>
      <c r="EF13" s="15" t="n">
        <f aca="false">IF(EE13="За",1,0)</f>
        <v>1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IF(EI11="За",1,0)</f>
        <v>1</v>
      </c>
      <c r="EK13" s="15" t="n">
        <f aca="false">IF(EI11="Проти",1,0)</f>
        <v>0</v>
      </c>
      <c r="EL13" s="15" t="n">
        <f aca="false">IF(EI11="Утримався",1,0)</f>
        <v>0</v>
      </c>
      <c r="EM13" s="17" t="n">
        <f aca="false">COUNTIF(C13:EI13,"за")</f>
        <v>26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26</v>
      </c>
      <c r="EQ13" s="17" t="str">
        <f aca="false">IF(EM13&gt;17,"Прийнято","Не прийнято")</f>
        <v>Прийнято</v>
      </c>
    </row>
    <row r="14" customFormat="false" ht="80.55" hidden="false" customHeight="true" outlineLevel="0" collapsed="false">
      <c r="A14" s="8" t="n">
        <v>9</v>
      </c>
      <c r="B14" s="19" t="s">
        <v>56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47</v>
      </c>
      <c r="H14" s="15" t="n">
        <f aca="false">IF(G14="За",1,0)</f>
        <v>1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48</v>
      </c>
      <c r="L14" s="15" t="n">
        <f aca="false">IF(K14="За",1,0)</f>
        <v>0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48</v>
      </c>
      <c r="T14" s="15" t="n">
        <f aca="false">IF(S14="За",1,0)</f>
        <v>0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47</v>
      </c>
      <c r="X14" s="15" t="n">
        <f aca="false">IF(W14="За",1,0)</f>
        <v>1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47</v>
      </c>
      <c r="AF14" s="15" t="n">
        <f aca="false">IF(AE14="За",1,0)</f>
        <v>1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48</v>
      </c>
      <c r="AJ14" s="15" t="n">
        <f aca="false">IF(AI14="За",1,0)</f>
        <v>0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47</v>
      </c>
      <c r="AR14" s="15" t="n">
        <f aca="false">IF(AQ14="За",1,0)</f>
        <v>1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8" t="s">
        <v>47</v>
      </c>
      <c r="AZ14" s="15" t="n">
        <f aca="false">IF(AY14="За",1,0)</f>
        <v>1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48</v>
      </c>
      <c r="BH14" s="15" t="n">
        <f aca="false">IF(BG14="За",1,0)</f>
        <v>0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48</v>
      </c>
      <c r="BL14" s="15" t="n">
        <f aca="false">IF(BK14="За",1,0)</f>
        <v>0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47</v>
      </c>
      <c r="BP14" s="15" t="n">
        <f aca="false">IF(BO14="За",1,0)</f>
        <v>1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48</v>
      </c>
      <c r="BT14" s="15" t="n">
        <f aca="false">IF(BS14="За",1,0)</f>
        <v>0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47</v>
      </c>
      <c r="BX14" s="15" t="n">
        <f aca="false">IF(BW14="За",1,0)</f>
        <v>1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48</v>
      </c>
      <c r="CB14" s="15" t="n">
        <f aca="false">IF(CA14="За",1,0)</f>
        <v>0</v>
      </c>
      <c r="CC14" s="15" t="n">
        <f aca="false">IF(CA14="Проти",1,0)</f>
        <v>0</v>
      </c>
      <c r="CD14" s="15" t="n">
        <f aca="false">IF(CA14="Утримався",1,0)</f>
        <v>0</v>
      </c>
      <c r="CE14" s="8" t="s">
        <v>47</v>
      </c>
      <c r="CF14" s="15" t="n">
        <f aca="false">IF(CE14="За",1,0)</f>
        <v>1</v>
      </c>
      <c r="CG14" s="15" t="n">
        <f aca="false">IF(CE14="Проти",1,0)</f>
        <v>0</v>
      </c>
      <c r="CH14" s="15" t="n">
        <f aca="false">IF(CE14="Утримався",1,0)</f>
        <v>0</v>
      </c>
      <c r="CI14" s="8" t="s">
        <v>47</v>
      </c>
      <c r="CJ14" s="15" t="n">
        <f aca="false">IF(CI14="За",1,0)</f>
        <v>1</v>
      </c>
      <c r="CK14" s="15" t="n">
        <f aca="false">IF(CI14="Проти",1,0)</f>
        <v>0</v>
      </c>
      <c r="CL14" s="15" t="n">
        <f aca="false">IF(CI14="Утримався",1,0)</f>
        <v>0</v>
      </c>
      <c r="CM14" s="8" t="s">
        <v>47</v>
      </c>
      <c r="CN14" s="15" t="n">
        <f aca="false">IF(CM14="За",1,0)</f>
        <v>1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47</v>
      </c>
      <c r="CV14" s="15" t="n">
        <f aca="false">IF(CU14="За",1,0)</f>
        <v>1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47</v>
      </c>
      <c r="DD14" s="15" t="n">
        <f aca="false">IF(DC14="За",1,0)</f>
        <v>1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48</v>
      </c>
      <c r="DT14" s="15" t="n">
        <f aca="false">IF(DS14="За",1,0)</f>
        <v>0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48</v>
      </c>
      <c r="DX14" s="15" t="n">
        <f aca="false">IF(DW14="За",1,0)</f>
        <v>0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47</v>
      </c>
      <c r="EB14" s="15" t="n">
        <f aca="false">IF(EA14="За",1,0)</f>
        <v>1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47</v>
      </c>
      <c r="EF14" s="15" t="n">
        <f aca="false">IF(EE14="За",1,0)</f>
        <v>1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IF(EI13="За",1,0)</f>
        <v>1</v>
      </c>
      <c r="EK14" s="15" t="n">
        <f aca="false">IF(EI13="Проти",1,0)</f>
        <v>0</v>
      </c>
      <c r="EL14" s="15" t="n">
        <f aca="false">IF(EI13="Утримався",1,0)</f>
        <v>0</v>
      </c>
      <c r="EM14" s="17" t="n">
        <f aca="false">COUNTIF(C14:EI14,"за")</f>
        <v>26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26</v>
      </c>
      <c r="EQ14" s="17" t="str">
        <f aca="false">IF(EM14&gt;17,"Прийнято","Не прийнято")</f>
        <v>Прийнято</v>
      </c>
    </row>
    <row r="15" customFormat="false" ht="100.45" hidden="false" customHeight="true" outlineLevel="0" collapsed="false">
      <c r="A15" s="8" t="n">
        <v>10</v>
      </c>
      <c r="B15" s="19" t="s">
        <v>57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47</v>
      </c>
      <c r="H15" s="15" t="n">
        <f aca="false">IF(G15="За",1,0)</f>
        <v>1</v>
      </c>
      <c r="I15" s="15" t="n">
        <f aca="false">IF(G15="Проти",1,0)</f>
        <v>0</v>
      </c>
      <c r="J15" s="15" t="n">
        <f aca="false">IF(G15="Утримався",1,0)</f>
        <v>0</v>
      </c>
      <c r="K15" s="8" t="s">
        <v>48</v>
      </c>
      <c r="L15" s="15" t="n">
        <f aca="false">IF(K15="За",1,0)</f>
        <v>0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48</v>
      </c>
      <c r="T15" s="15" t="n">
        <f aca="false">IF(S15="За",1,0)</f>
        <v>0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47</v>
      </c>
      <c r="X15" s="15" t="n">
        <f aca="false">IF(W15="За",1,0)</f>
        <v>1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47</v>
      </c>
      <c r="AB15" s="15" t="n">
        <f aca="false">IF(AA15="За",1,0)</f>
        <v>1</v>
      </c>
      <c r="AC15" s="15" t="n">
        <f aca="false">IF(AA15="Проти",1,0)</f>
        <v>0</v>
      </c>
      <c r="AD15" s="15" t="n">
        <f aca="false">IF(AA15="Утримався",1,0)</f>
        <v>0</v>
      </c>
      <c r="AE15" s="8" t="s">
        <v>47</v>
      </c>
      <c r="AF15" s="15" t="n">
        <f aca="false">IF(AE15="За",1,0)</f>
        <v>1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48</v>
      </c>
      <c r="AJ15" s="15" t="n">
        <f aca="false">IF(AI15="За",1,0)</f>
        <v>0</v>
      </c>
      <c r="AK15" s="15" t="n">
        <f aca="false">IF(AI15="Проти",1,0)</f>
        <v>0</v>
      </c>
      <c r="AL15" s="15" t="n">
        <f aca="false">IF(AI15="Утримався",1,0)</f>
        <v>0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47</v>
      </c>
      <c r="AR15" s="15" t="n">
        <f aca="false">IF(AQ15="За",1,0)</f>
        <v>1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47</v>
      </c>
      <c r="AV15" s="15" t="n">
        <f aca="false">IF(AU15="За",1,0)</f>
        <v>1</v>
      </c>
      <c r="AW15" s="15" t="n">
        <f aca="false">IF(AU15="Проти",1,0)</f>
        <v>0</v>
      </c>
      <c r="AX15" s="15" t="n">
        <f aca="false">IF(AU15="Утримався",1,0)</f>
        <v>0</v>
      </c>
      <c r="AY15" s="8" t="s">
        <v>47</v>
      </c>
      <c r="AZ15" s="15" t="n">
        <f aca="false">IF(AY15="За",1,0)</f>
        <v>1</v>
      </c>
      <c r="BA15" s="15" t="n">
        <f aca="false">IF(AY15="Проти",1,0)</f>
        <v>0</v>
      </c>
      <c r="BB15" s="15" t="n">
        <f aca="false">IF(AY15="Утримався",1,0)</f>
        <v>0</v>
      </c>
      <c r="BC15" s="8" t="s">
        <v>47</v>
      </c>
      <c r="BD15" s="15" t="n">
        <f aca="false">IF(BC15="За",1,0)</f>
        <v>1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48</v>
      </c>
      <c r="BH15" s="15" t="n">
        <f aca="false">IF(BG15="За",1,0)</f>
        <v>0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48</v>
      </c>
      <c r="BL15" s="15" t="n">
        <f aca="false">IF(BK15="За",1,0)</f>
        <v>0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47</v>
      </c>
      <c r="BP15" s="15" t="n">
        <f aca="false">IF(BO15="За",1,0)</f>
        <v>1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48</v>
      </c>
      <c r="BT15" s="15" t="n">
        <f aca="false">IF(BS15="За",1,0)</f>
        <v>0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47</v>
      </c>
      <c r="BX15" s="15" t="n">
        <f aca="false">IF(BW15="За",1,0)</f>
        <v>1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48</v>
      </c>
      <c r="CB15" s="15" t="n">
        <f aca="false">IF(CA15="За",1,0)</f>
        <v>0</v>
      </c>
      <c r="CC15" s="15" t="n">
        <f aca="false">IF(CA15="Проти",1,0)</f>
        <v>0</v>
      </c>
      <c r="CD15" s="15" t="n">
        <f aca="false">IF(CA15="Утримався",1,0)</f>
        <v>0</v>
      </c>
      <c r="CE15" s="8" t="s">
        <v>47</v>
      </c>
      <c r="CF15" s="15" t="n">
        <f aca="false">IF(CE15="За",1,0)</f>
        <v>1</v>
      </c>
      <c r="CG15" s="15" t="n">
        <f aca="false">IF(CE15="Проти",1,0)</f>
        <v>0</v>
      </c>
      <c r="CH15" s="15" t="n">
        <f aca="false">IF(CE15="Утримався",1,0)</f>
        <v>0</v>
      </c>
      <c r="CI15" s="8" t="s">
        <v>47</v>
      </c>
      <c r="CJ15" s="15" t="n">
        <f aca="false">IF(CI15="За",1,0)</f>
        <v>1</v>
      </c>
      <c r="CK15" s="15" t="n">
        <f aca="false">IF(CI15="Проти",1,0)</f>
        <v>0</v>
      </c>
      <c r="CL15" s="15" t="n">
        <f aca="false">IF(CI15="Утримався",1,0)</f>
        <v>0</v>
      </c>
      <c r="CM15" s="8" t="s">
        <v>47</v>
      </c>
      <c r="CN15" s="15" t="n">
        <f aca="false">IF(CM15="За",1,0)</f>
        <v>1</v>
      </c>
      <c r="CO15" s="15" t="n">
        <f aca="false">IF(CM15="Проти",1,0)</f>
        <v>0</v>
      </c>
      <c r="CP15" s="15" t="n">
        <f aca="false">IF(CM15="Утримався",1,0)</f>
        <v>0</v>
      </c>
      <c r="CQ15" s="8" t="s">
        <v>47</v>
      </c>
      <c r="CR15" s="15" t="n">
        <f aca="false">IF(CQ15="За",1,0)</f>
        <v>1</v>
      </c>
      <c r="CS15" s="15" t="n">
        <f aca="false">IF(CQ15="Проти",1,0)</f>
        <v>0</v>
      </c>
      <c r="CT15" s="15" t="n">
        <f aca="false">IF(CQ15="Утримався",1,0)</f>
        <v>0</v>
      </c>
      <c r="CU15" s="8" t="s">
        <v>47</v>
      </c>
      <c r="CV15" s="15" t="n">
        <f aca="false">IF(CU15="За",1,0)</f>
        <v>1</v>
      </c>
      <c r="CW15" s="15" t="n">
        <f aca="false">IF(CU15="Проти",1,0)</f>
        <v>0</v>
      </c>
      <c r="CX15" s="15" t="n">
        <f aca="false">IF(CU15="Утримався",1,0)</f>
        <v>0</v>
      </c>
      <c r="CY15" s="8" t="s">
        <v>47</v>
      </c>
      <c r="CZ15" s="15" t="n">
        <f aca="false">IF(CY15="За",1,0)</f>
        <v>1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47</v>
      </c>
      <c r="DD15" s="15" t="n">
        <f aca="false">IF(DC15="За",1,0)</f>
        <v>1</v>
      </c>
      <c r="DE15" s="15" t="n">
        <f aca="false">IF(DC15="Проти",1,0)</f>
        <v>0</v>
      </c>
      <c r="DF15" s="15" t="n">
        <f aca="false">IF(DC15="Утримався",1,0)</f>
        <v>0</v>
      </c>
      <c r="DG15" s="8" t="s">
        <v>47</v>
      </c>
      <c r="DH15" s="15" t="n">
        <f aca="false">IF(DG15="За",1,0)</f>
        <v>1</v>
      </c>
      <c r="DI15" s="15" t="n">
        <f aca="false">IF(DG15="Проти",1,0)</f>
        <v>0</v>
      </c>
      <c r="DJ15" s="15" t="n">
        <f aca="false">IF(DG15="Утримався",1,0)</f>
        <v>0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48</v>
      </c>
      <c r="DT15" s="15" t="n">
        <f aca="false">IF(DS15="За",1,0)</f>
        <v>0</v>
      </c>
      <c r="DU15" s="15" t="n">
        <f aca="false">IF(DS15="Проти",1,0)</f>
        <v>0</v>
      </c>
      <c r="DV15" s="15" t="n">
        <f aca="false">IF(DS15="Утримався",1,0)</f>
        <v>0</v>
      </c>
      <c r="DW15" s="8" t="s">
        <v>48</v>
      </c>
      <c r="DX15" s="15" t="n">
        <f aca="false">IF(DW15="За",1,0)</f>
        <v>0</v>
      </c>
      <c r="DY15" s="15" t="n">
        <f aca="false">IF(DW15="Проти",1,0)</f>
        <v>0</v>
      </c>
      <c r="DZ15" s="15" t="n">
        <f aca="false">IF(DW15="Утримався",1,0)</f>
        <v>0</v>
      </c>
      <c r="EA15" s="8" t="s">
        <v>47</v>
      </c>
      <c r="EB15" s="15" t="n">
        <f aca="false">IF(EA15="За",1,0)</f>
        <v>1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47</v>
      </c>
      <c r="EF15" s="15" t="n">
        <f aca="false">IF(EE15="За",1,0)</f>
        <v>1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47</v>
      </c>
      <c r="EJ15" s="15" t="n">
        <f aca="false">IF(EI13="За",1,0)</f>
        <v>1</v>
      </c>
      <c r="EK15" s="15" t="n">
        <f aca="false">IF(EI13="Проти",1,0)</f>
        <v>0</v>
      </c>
      <c r="EL15" s="15" t="n">
        <f aca="false">IF(EI13="Утримався",1,0)</f>
        <v>0</v>
      </c>
      <c r="EM15" s="17" t="n">
        <f aca="false">COUNTIF(C15:EI15,"за")</f>
        <v>26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26</v>
      </c>
      <c r="EQ15" s="17" t="str">
        <f aca="false">IF(EM15&gt;17,"Прийнято","Не прийнято")</f>
        <v>Прийнято</v>
      </c>
    </row>
    <row r="16" customFormat="false" ht="93.5" hidden="false" customHeight="true" outlineLevel="0" collapsed="false">
      <c r="A16" s="8" t="n">
        <v>11</v>
      </c>
      <c r="B16" s="19" t="s">
        <v>58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47</v>
      </c>
      <c r="H16" s="15" t="n">
        <f aca="false">IF(G16="За",1,0)</f>
        <v>1</v>
      </c>
      <c r="I16" s="15" t="n">
        <f aca="false">IF(G16="Проти",1,0)</f>
        <v>0</v>
      </c>
      <c r="J16" s="15" t="n">
        <f aca="false">IF(G16="Утримався",1,0)</f>
        <v>0</v>
      </c>
      <c r="K16" s="8" t="s">
        <v>48</v>
      </c>
      <c r="L16" s="15" t="n">
        <f aca="false">IF(K16="За",1,0)</f>
        <v>0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48</v>
      </c>
      <c r="T16" s="15" t="n">
        <f aca="false">IF(S16="За",1,0)</f>
        <v>0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47</v>
      </c>
      <c r="X16" s="15" t="n">
        <f aca="false">IF(W16="За",1,0)</f>
        <v>1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47</v>
      </c>
      <c r="AB16" s="15" t="n">
        <f aca="false">IF(AA16="За",1,0)</f>
        <v>1</v>
      </c>
      <c r="AC16" s="15" t="n">
        <f aca="false">IF(AA16="Проти",1,0)</f>
        <v>0</v>
      </c>
      <c r="AD16" s="15" t="n">
        <f aca="false">IF(AA16="Утримався",1,0)</f>
        <v>0</v>
      </c>
      <c r="AE16" s="8" t="s">
        <v>47</v>
      </c>
      <c r="AF16" s="15" t="n">
        <f aca="false">IF(AE16="За",1,0)</f>
        <v>1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48</v>
      </c>
      <c r="AJ16" s="15" t="n">
        <f aca="false">IF(AI16="За",1,0)</f>
        <v>0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47</v>
      </c>
      <c r="AR16" s="15" t="n">
        <f aca="false">IF(AQ16="За",1,0)</f>
        <v>1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47</v>
      </c>
      <c r="AV16" s="15" t="n">
        <f aca="false">IF(AU16="За",1,0)</f>
        <v>1</v>
      </c>
      <c r="AW16" s="15" t="n">
        <f aca="false">IF(AU16="Проти",1,0)</f>
        <v>0</v>
      </c>
      <c r="AX16" s="15" t="n">
        <f aca="false">IF(AU16="Утримався",1,0)</f>
        <v>0</v>
      </c>
      <c r="AY16" s="8" t="s">
        <v>47</v>
      </c>
      <c r="AZ16" s="15" t="n">
        <f aca="false">IF(AY16="За",1,0)</f>
        <v>1</v>
      </c>
      <c r="BA16" s="15" t="n">
        <f aca="false">IF(AY16="Проти",1,0)</f>
        <v>0</v>
      </c>
      <c r="BB16" s="15" t="n">
        <f aca="false">IF(AY16="Утримався",1,0)</f>
        <v>0</v>
      </c>
      <c r="BC16" s="8" t="s">
        <v>47</v>
      </c>
      <c r="BD16" s="15" t="n">
        <f aca="false">IF(BC16="За",1,0)</f>
        <v>1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48</v>
      </c>
      <c r="BH16" s="15" t="n">
        <f aca="false">IF(BG16="За",1,0)</f>
        <v>0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48</v>
      </c>
      <c r="BL16" s="15" t="n">
        <f aca="false">IF(BK16="За",1,0)</f>
        <v>0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47</v>
      </c>
      <c r="BP16" s="15" t="n">
        <f aca="false">IF(BO16="За",1,0)</f>
        <v>1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48</v>
      </c>
      <c r="BT16" s="15" t="n">
        <f aca="false">IF(BS16="За",1,0)</f>
        <v>0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47</v>
      </c>
      <c r="BX16" s="15" t="n">
        <f aca="false">IF(BW16="За",1,0)</f>
        <v>1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48</v>
      </c>
      <c r="CB16" s="15" t="n">
        <f aca="false">IF(CA16="За",1,0)</f>
        <v>0</v>
      </c>
      <c r="CC16" s="15" t="n">
        <f aca="false">IF(CA16="Проти",1,0)</f>
        <v>0</v>
      </c>
      <c r="CD16" s="15" t="n">
        <f aca="false">IF(CA16="Утримався",1,0)</f>
        <v>0</v>
      </c>
      <c r="CE16" s="8" t="s">
        <v>47</v>
      </c>
      <c r="CF16" s="15" t="n">
        <f aca="false">IF(CE16="За",1,0)</f>
        <v>1</v>
      </c>
      <c r="CG16" s="15" t="n">
        <f aca="false">IF(CE16="Проти",1,0)</f>
        <v>0</v>
      </c>
      <c r="CH16" s="15" t="n">
        <f aca="false">IF(CE16="Утримався",1,0)</f>
        <v>0</v>
      </c>
      <c r="CI16" s="8" t="s">
        <v>47</v>
      </c>
      <c r="CJ16" s="15" t="n">
        <f aca="false">IF(CI16="За",1,0)</f>
        <v>1</v>
      </c>
      <c r="CK16" s="15" t="n">
        <f aca="false">IF(CI16="Проти",1,0)</f>
        <v>0</v>
      </c>
      <c r="CL16" s="15" t="n">
        <f aca="false">IF(CI16="Утримався",1,0)</f>
        <v>0</v>
      </c>
      <c r="CM16" s="8" t="s">
        <v>47</v>
      </c>
      <c r="CN16" s="15" t="n">
        <f aca="false">IF(CM16="За",1,0)</f>
        <v>1</v>
      </c>
      <c r="CO16" s="15" t="n">
        <f aca="false">IF(CM16="Проти",1,0)</f>
        <v>0</v>
      </c>
      <c r="CP16" s="15" t="n">
        <f aca="false">IF(CM16="Утримався",1,0)</f>
        <v>0</v>
      </c>
      <c r="CQ16" s="8" t="s">
        <v>47</v>
      </c>
      <c r="CR16" s="15" t="n">
        <f aca="false">IF(CQ16="За",1,0)</f>
        <v>1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47</v>
      </c>
      <c r="CV16" s="15" t="n">
        <f aca="false">IF(CU16="За",1,0)</f>
        <v>1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47</v>
      </c>
      <c r="CZ16" s="15" t="n">
        <f aca="false">IF(CY16="За",1,0)</f>
        <v>1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47</v>
      </c>
      <c r="DD16" s="15" t="n">
        <f aca="false">IF(DC16="За",1,0)</f>
        <v>1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47</v>
      </c>
      <c r="DH16" s="15" t="n">
        <f aca="false">IF(DG16="За",1,0)</f>
        <v>1</v>
      </c>
      <c r="DI16" s="15" t="n">
        <f aca="false">IF(DG16="Проти",1,0)</f>
        <v>0</v>
      </c>
      <c r="DJ16" s="15" t="n">
        <f aca="false">IF(DG16="Утримався",1,0)</f>
        <v>0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48</v>
      </c>
      <c r="DT16" s="15" t="n">
        <f aca="false">IF(DS16="За",1,0)</f>
        <v>0</v>
      </c>
      <c r="DU16" s="15" t="n">
        <f aca="false">IF(DS16="Проти",1,0)</f>
        <v>0</v>
      </c>
      <c r="DV16" s="15" t="n">
        <f aca="false">IF(DS16="Утримався",1,0)</f>
        <v>0</v>
      </c>
      <c r="DW16" s="8" t="s">
        <v>48</v>
      </c>
      <c r="DX16" s="15" t="n">
        <f aca="false">IF(DW16="За",1,0)</f>
        <v>0</v>
      </c>
      <c r="DY16" s="15" t="n">
        <f aca="false">IF(DW16="Проти",1,0)</f>
        <v>0</v>
      </c>
      <c r="DZ16" s="15" t="n">
        <f aca="false">IF(DW16="Утримався",1,0)</f>
        <v>0</v>
      </c>
      <c r="EA16" s="8" t="s">
        <v>47</v>
      </c>
      <c r="EB16" s="15" t="n">
        <f aca="false">IF(EA16="За",1,0)</f>
        <v>1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47</v>
      </c>
      <c r="EF16" s="15" t="n">
        <f aca="false">IF(EE16="За",1,0)</f>
        <v>1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47</v>
      </c>
      <c r="EJ16" s="15" t="n">
        <f aca="false">IF(EI12="За",1,0)</f>
        <v>1</v>
      </c>
      <c r="EK16" s="15" t="n">
        <f aca="false">IF(EI12="Проти",1,0)</f>
        <v>0</v>
      </c>
      <c r="EL16" s="15" t="n">
        <f aca="false">IF(EI12="Утримався",1,0)</f>
        <v>0</v>
      </c>
      <c r="EM16" s="17" t="n">
        <f aca="false">COUNTIF(C16:EI16,"за")</f>
        <v>26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26</v>
      </c>
      <c r="EQ16" s="17" t="str">
        <f aca="false">IF(EM16&gt;17,"Прийнято","Не прийнято")</f>
        <v>Прийнято</v>
      </c>
    </row>
    <row r="17" customFormat="false" ht="82.55" hidden="false" customHeight="true" outlineLevel="0" collapsed="false">
      <c r="A17" s="8" t="n">
        <v>12</v>
      </c>
      <c r="B17" s="19" t="s">
        <v>59</v>
      </c>
      <c r="C17" s="8" t="s">
        <v>47</v>
      </c>
      <c r="D17" s="15" t="n">
        <f aca="false">IF(C17="За",1,0)</f>
        <v>1</v>
      </c>
      <c r="E17" s="15" t="n">
        <f aca="false">IF(C17="Проти",1,0)</f>
        <v>0</v>
      </c>
      <c r="F17" s="15" t="n">
        <f aca="false">IF(C17="Утримався",1,0)</f>
        <v>0</v>
      </c>
      <c r="G17" s="8" t="s">
        <v>47</v>
      </c>
      <c r="H17" s="15" t="n">
        <f aca="false">IF(G17="За",1,0)</f>
        <v>1</v>
      </c>
      <c r="I17" s="15" t="n">
        <f aca="false">IF(G17="Проти",1,0)</f>
        <v>0</v>
      </c>
      <c r="J17" s="15" t="n">
        <f aca="false">IF(G17="Утримався",1,0)</f>
        <v>0</v>
      </c>
      <c r="K17" s="8" t="s">
        <v>48</v>
      </c>
      <c r="L17" s="15" t="n">
        <f aca="false">IF(K17="За",1,0)</f>
        <v>0</v>
      </c>
      <c r="M17" s="15" t="n">
        <f aca="false">IF(K17="Проти",1,0)</f>
        <v>0</v>
      </c>
      <c r="N17" s="15" t="n">
        <f aca="false">IF(K17="Утримався",1,0)</f>
        <v>0</v>
      </c>
      <c r="O17" s="8" t="s">
        <v>47</v>
      </c>
      <c r="P17" s="15" t="n">
        <f aca="false">IF(O17="За",1,0)</f>
        <v>1</v>
      </c>
      <c r="Q17" s="15" t="n">
        <f aca="false">IF(O17="Проти",1,0)</f>
        <v>0</v>
      </c>
      <c r="R17" s="15" t="n">
        <f aca="false">IF(O17="Утримався",1,0)</f>
        <v>0</v>
      </c>
      <c r="S17" s="8" t="s">
        <v>48</v>
      </c>
      <c r="T17" s="15" t="n">
        <f aca="false">IF(S17="За",1,0)</f>
        <v>0</v>
      </c>
      <c r="U17" s="15" t="n">
        <f aca="false">IF(S17="Проти",1,0)</f>
        <v>0</v>
      </c>
      <c r="V17" s="15" t="n">
        <f aca="false">IF(S17="Утримався",1,0)</f>
        <v>0</v>
      </c>
      <c r="W17" s="8" t="s">
        <v>47</v>
      </c>
      <c r="X17" s="15" t="n">
        <f aca="false">IF(W17="За",1,0)</f>
        <v>1</v>
      </c>
      <c r="Y17" s="15" t="n">
        <f aca="false">IF(W17="Проти",1,0)</f>
        <v>0</v>
      </c>
      <c r="Z17" s="15" t="n">
        <f aca="false">IF(W17="Утримався",1,0)</f>
        <v>0</v>
      </c>
      <c r="AA17" s="8" t="s">
        <v>47</v>
      </c>
      <c r="AB17" s="15" t="n">
        <f aca="false">IF(AA17="За",1,0)</f>
        <v>1</v>
      </c>
      <c r="AC17" s="15" t="n">
        <f aca="false">IF(AA17="Проти",1,0)</f>
        <v>0</v>
      </c>
      <c r="AD17" s="15" t="n">
        <f aca="false">IF(AA17="Утримався",1,0)</f>
        <v>0</v>
      </c>
      <c r="AE17" s="8" t="s">
        <v>47</v>
      </c>
      <c r="AF17" s="15" t="n">
        <f aca="false">IF(AE17="За",1,0)</f>
        <v>1</v>
      </c>
      <c r="AG17" s="15" t="n">
        <f aca="false">IF(AE17="Проти",1,0)</f>
        <v>0</v>
      </c>
      <c r="AH17" s="15" t="n">
        <f aca="false">IF(AE17="Утримався",1,0)</f>
        <v>0</v>
      </c>
      <c r="AI17" s="8" t="s">
        <v>48</v>
      </c>
      <c r="AJ17" s="15" t="n">
        <f aca="false">IF(AI17="За",1,0)</f>
        <v>0</v>
      </c>
      <c r="AK17" s="15" t="n">
        <f aca="false">IF(AI17="Проти",1,0)</f>
        <v>0</v>
      </c>
      <c r="AL17" s="15" t="n">
        <f aca="false">IF(AI17="Утримався",1,0)</f>
        <v>0</v>
      </c>
      <c r="AM17" s="8" t="s">
        <v>47</v>
      </c>
      <c r="AN17" s="15" t="n">
        <f aca="false">IF(AM17="За",1,0)</f>
        <v>1</v>
      </c>
      <c r="AO17" s="15" t="n">
        <f aca="false">IF(AM17="Проти",1,0)</f>
        <v>0</v>
      </c>
      <c r="AP17" s="15" t="n">
        <f aca="false">IF(AM17="Утримався",1,0)</f>
        <v>0</v>
      </c>
      <c r="AQ17" s="8" t="s">
        <v>47</v>
      </c>
      <c r="AR17" s="15" t="n">
        <f aca="false">IF(AQ17="За",1,0)</f>
        <v>1</v>
      </c>
      <c r="AS17" s="15" t="n">
        <f aca="false">IF(AQ17="Проти",1,0)</f>
        <v>0</v>
      </c>
      <c r="AT17" s="15" t="n">
        <f aca="false">IF(AQ17="Утримався",1,0)</f>
        <v>0</v>
      </c>
      <c r="AU17" s="8" t="s">
        <v>47</v>
      </c>
      <c r="AV17" s="15" t="n">
        <f aca="false">IF(AU17="За",1,0)</f>
        <v>1</v>
      </c>
      <c r="AW17" s="15" t="n">
        <f aca="false">IF(AU17="Проти",1,0)</f>
        <v>0</v>
      </c>
      <c r="AX17" s="15" t="n">
        <f aca="false">IF(AU17="Утримався",1,0)</f>
        <v>0</v>
      </c>
      <c r="AY17" s="8" t="s">
        <v>47</v>
      </c>
      <c r="AZ17" s="15" t="n">
        <f aca="false">IF(AY17="За",1,0)</f>
        <v>1</v>
      </c>
      <c r="BA17" s="15" t="n">
        <f aca="false">IF(AY17="Проти",1,0)</f>
        <v>0</v>
      </c>
      <c r="BB17" s="15" t="n">
        <f aca="false">IF(AY17="Утримався",1,0)</f>
        <v>0</v>
      </c>
      <c r="BC17" s="8" t="s">
        <v>47</v>
      </c>
      <c r="BD17" s="15" t="n">
        <f aca="false">IF(BC17="За",1,0)</f>
        <v>1</v>
      </c>
      <c r="BE17" s="15" t="n">
        <f aca="false">IF(BC17="Проти",1,0)</f>
        <v>0</v>
      </c>
      <c r="BF17" s="15" t="n">
        <f aca="false">IF(BC17="Утримався",1,0)</f>
        <v>0</v>
      </c>
      <c r="BG17" s="8" t="s">
        <v>48</v>
      </c>
      <c r="BH17" s="15" t="n">
        <f aca="false">IF(BG17="За",1,0)</f>
        <v>0</v>
      </c>
      <c r="BI17" s="15" t="n">
        <f aca="false">IF(BG17="Проти",1,0)</f>
        <v>0</v>
      </c>
      <c r="BJ17" s="15" t="n">
        <f aca="false">IF(BG17="Утримався",1,0)</f>
        <v>0</v>
      </c>
      <c r="BK17" s="8" t="s">
        <v>48</v>
      </c>
      <c r="BL17" s="15" t="n">
        <f aca="false">IF(BK17="За",1,0)</f>
        <v>0</v>
      </c>
      <c r="BM17" s="15" t="n">
        <f aca="false">IF(BK17="Проти",1,0)</f>
        <v>0</v>
      </c>
      <c r="BN17" s="15" t="n">
        <f aca="false">IF(BK17="Утримався",1,0)</f>
        <v>0</v>
      </c>
      <c r="BO17" s="8" t="s">
        <v>47</v>
      </c>
      <c r="BP17" s="15" t="n">
        <f aca="false">IF(BO17="За",1,0)</f>
        <v>1</v>
      </c>
      <c r="BQ17" s="15" t="n">
        <f aca="false">IF(BO17="Проти",1,0)</f>
        <v>0</v>
      </c>
      <c r="BR17" s="15" t="n">
        <f aca="false">IF(BO17="Утримався",1,0)</f>
        <v>0</v>
      </c>
      <c r="BS17" s="8" t="s">
        <v>48</v>
      </c>
      <c r="BT17" s="15" t="n">
        <f aca="false">IF(BS17="За",1,0)</f>
        <v>0</v>
      </c>
      <c r="BU17" s="15" t="n">
        <f aca="false">IF(BS17="Проти",1,0)</f>
        <v>0</v>
      </c>
      <c r="BV17" s="15" t="n">
        <f aca="false">IF(BS17="Утримався",1,0)</f>
        <v>0</v>
      </c>
      <c r="BW17" s="8" t="s">
        <v>47</v>
      </c>
      <c r="BX17" s="15" t="n">
        <f aca="false">IF(BW17="За",1,0)</f>
        <v>1</v>
      </c>
      <c r="BY17" s="15" t="n">
        <f aca="false">IF(BW17="Проти",1,0)</f>
        <v>0</v>
      </c>
      <c r="BZ17" s="15" t="n">
        <f aca="false">IF(BW17="Утримався",1,0)</f>
        <v>0</v>
      </c>
      <c r="CA17" s="16" t="s">
        <v>48</v>
      </c>
      <c r="CB17" s="15" t="n">
        <f aca="false">IF(CA17="За",1,0)</f>
        <v>0</v>
      </c>
      <c r="CC17" s="15" t="n">
        <f aca="false">IF(CA17="Проти",1,0)</f>
        <v>0</v>
      </c>
      <c r="CD17" s="15" t="n">
        <f aca="false">IF(CA17="Утримався",1,0)</f>
        <v>0</v>
      </c>
      <c r="CE17" s="8" t="s">
        <v>47</v>
      </c>
      <c r="CF17" s="15" t="n">
        <f aca="false">IF(CE17="За",1,0)</f>
        <v>1</v>
      </c>
      <c r="CG17" s="15" t="n">
        <f aca="false">IF(CE17="Проти",1,0)</f>
        <v>0</v>
      </c>
      <c r="CH17" s="15" t="n">
        <f aca="false">IF(CE17="Утримався",1,0)</f>
        <v>0</v>
      </c>
      <c r="CI17" s="8" t="s">
        <v>47</v>
      </c>
      <c r="CJ17" s="15" t="n">
        <f aca="false">IF(CI17="За",1,0)</f>
        <v>1</v>
      </c>
      <c r="CK17" s="15" t="n">
        <f aca="false">IF(CI17="Проти",1,0)</f>
        <v>0</v>
      </c>
      <c r="CL17" s="15" t="n">
        <f aca="false">IF(CI17="Утримався",1,0)</f>
        <v>0</v>
      </c>
      <c r="CM17" s="8" t="s">
        <v>47</v>
      </c>
      <c r="CN17" s="15" t="n">
        <f aca="false">IF(CM17="За",1,0)</f>
        <v>1</v>
      </c>
      <c r="CO17" s="15" t="n">
        <f aca="false">IF(CM17="Проти",1,0)</f>
        <v>0</v>
      </c>
      <c r="CP17" s="15" t="n">
        <f aca="false">IF(CM17="Утримався",1,0)</f>
        <v>0</v>
      </c>
      <c r="CQ17" s="8" t="s">
        <v>47</v>
      </c>
      <c r="CR17" s="15" t="n">
        <f aca="false">IF(CQ17="За",1,0)</f>
        <v>1</v>
      </c>
      <c r="CS17" s="15" t="n">
        <f aca="false">IF(CQ17="Проти",1,0)</f>
        <v>0</v>
      </c>
      <c r="CT17" s="15" t="n">
        <f aca="false">IF(CQ17="Утримався",1,0)</f>
        <v>0</v>
      </c>
      <c r="CU17" s="8" t="s">
        <v>47</v>
      </c>
      <c r="CV17" s="15" t="n">
        <f aca="false">IF(CU17="За",1,0)</f>
        <v>1</v>
      </c>
      <c r="CW17" s="15" t="n">
        <f aca="false">IF(CU17="Проти",1,0)</f>
        <v>0</v>
      </c>
      <c r="CX17" s="15" t="n">
        <f aca="false">IF(CU17="Утримався",1,0)</f>
        <v>0</v>
      </c>
      <c r="CY17" s="8" t="s">
        <v>47</v>
      </c>
      <c r="CZ17" s="15" t="n">
        <f aca="false">IF(CY17="За",1,0)</f>
        <v>1</v>
      </c>
      <c r="DA17" s="15" t="n">
        <f aca="false">IF(CY17="Проти",1,0)</f>
        <v>0</v>
      </c>
      <c r="DB17" s="15" t="n">
        <f aca="false">IF(CY17="Утримався",1,0)</f>
        <v>0</v>
      </c>
      <c r="DC17" s="8" t="s">
        <v>47</v>
      </c>
      <c r="DD17" s="15" t="n">
        <f aca="false">IF(DC17="За",1,0)</f>
        <v>1</v>
      </c>
      <c r="DE17" s="15" t="n">
        <f aca="false">IF(DC17="Проти",1,0)</f>
        <v>0</v>
      </c>
      <c r="DF17" s="15" t="n">
        <f aca="false">IF(DC17="Утримався",1,0)</f>
        <v>0</v>
      </c>
      <c r="DG17" s="8" t="s">
        <v>47</v>
      </c>
      <c r="DH17" s="15" t="n">
        <f aca="false">IF(DG17="За",1,0)</f>
        <v>1</v>
      </c>
      <c r="DI17" s="15" t="n">
        <f aca="false">IF(DG17="Проти",1,0)</f>
        <v>0</v>
      </c>
      <c r="DJ17" s="15" t="n">
        <f aca="false">IF(DG17="Утримався",1,0)</f>
        <v>0</v>
      </c>
      <c r="DK17" s="8" t="s">
        <v>47</v>
      </c>
      <c r="DL17" s="15" t="n">
        <f aca="false">IF(DK17="За",1,0)</f>
        <v>1</v>
      </c>
      <c r="DM17" s="15" t="n">
        <f aca="false">IF(DK17="Проти",1,0)</f>
        <v>0</v>
      </c>
      <c r="DN17" s="15" t="n">
        <f aca="false">IF(DK17="Утримався",1,0)</f>
        <v>0</v>
      </c>
      <c r="DO17" s="8" t="s">
        <v>47</v>
      </c>
      <c r="DP17" s="15" t="n">
        <f aca="false">IF(DO17="За",1,0)</f>
        <v>1</v>
      </c>
      <c r="DQ17" s="15" t="n">
        <f aca="false">IF(DO17="Проти",1,0)</f>
        <v>0</v>
      </c>
      <c r="DR17" s="15" t="n">
        <f aca="false">IF(DO17="Утримався",1,0)</f>
        <v>0</v>
      </c>
      <c r="DS17" s="8" t="s">
        <v>48</v>
      </c>
      <c r="DT17" s="15" t="n">
        <f aca="false">IF(DS17="За",1,0)</f>
        <v>0</v>
      </c>
      <c r="DU17" s="15" t="n">
        <f aca="false">IF(DS17="Проти",1,0)</f>
        <v>0</v>
      </c>
      <c r="DV17" s="15" t="n">
        <f aca="false">IF(DS17="Утримався",1,0)</f>
        <v>0</v>
      </c>
      <c r="DW17" s="8" t="s">
        <v>48</v>
      </c>
      <c r="DX17" s="15" t="n">
        <f aca="false">IF(DW17="За",1,0)</f>
        <v>0</v>
      </c>
      <c r="DY17" s="15" t="n">
        <f aca="false">IF(DW17="Проти",1,0)</f>
        <v>0</v>
      </c>
      <c r="DZ17" s="15" t="n">
        <f aca="false">IF(DW17="Утримався",1,0)</f>
        <v>0</v>
      </c>
      <c r="EA17" s="8" t="s">
        <v>47</v>
      </c>
      <c r="EB17" s="15" t="n">
        <f aca="false">IF(EA17="За",1,0)</f>
        <v>1</v>
      </c>
      <c r="EC17" s="15" t="n">
        <f aca="false">IF(EA17="Проти",1,0)</f>
        <v>0</v>
      </c>
      <c r="ED17" s="15" t="n">
        <f aca="false">IF(EA17="Утримався",1,0)</f>
        <v>0</v>
      </c>
      <c r="EE17" s="8" t="s">
        <v>47</v>
      </c>
      <c r="EF17" s="15" t="n">
        <f aca="false">IF(EE17="За",1,0)</f>
        <v>1</v>
      </c>
      <c r="EG17" s="15" t="n">
        <f aca="false">IF(EE17="Проти",1,0)</f>
        <v>0</v>
      </c>
      <c r="EH17" s="15" t="n">
        <f aca="false">IF(EE17="Утримався",1,0)</f>
        <v>0</v>
      </c>
      <c r="EI17" s="8" t="s">
        <v>47</v>
      </c>
      <c r="EJ17" s="15" t="n">
        <f aca="false">IF(EI13="За",1,0)</f>
        <v>1</v>
      </c>
      <c r="EK17" s="15" t="n">
        <f aca="false">IF(EI13="Проти",1,0)</f>
        <v>0</v>
      </c>
      <c r="EL17" s="15" t="n">
        <f aca="false">IF(EI13="Утримався",1,0)</f>
        <v>0</v>
      </c>
      <c r="EM17" s="17" t="n">
        <f aca="false">COUNTIF(C17:EI17,"за")</f>
        <v>26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26</v>
      </c>
      <c r="EQ17" s="17" t="str">
        <f aca="false">IF(EM17&gt;17,"Прийнято","Не прийнято")</f>
        <v>Прийнято</v>
      </c>
    </row>
    <row r="18" customFormat="false" ht="82.55" hidden="false" customHeight="true" outlineLevel="0" collapsed="false">
      <c r="A18" s="8" t="n">
        <v>13</v>
      </c>
      <c r="B18" s="18" t="s">
        <v>60</v>
      </c>
      <c r="C18" s="16" t="s">
        <v>61</v>
      </c>
      <c r="D18" s="15" t="n">
        <f aca="false">IF(C18="За",1,0)</f>
        <v>0</v>
      </c>
      <c r="E18" s="15" t="n">
        <f aca="false">IF(C18="Проти",1,0)</f>
        <v>0</v>
      </c>
      <c r="F18" s="15" t="n">
        <f aca="false">IF(C18="Утримався",1,0)</f>
        <v>0</v>
      </c>
      <c r="G18" s="8" t="s">
        <v>47</v>
      </c>
      <c r="H18" s="15" t="n">
        <f aca="false">IF(G18="За",1,0)</f>
        <v>1</v>
      </c>
      <c r="I18" s="15" t="n">
        <f aca="false">IF(G18="Проти",1,0)</f>
        <v>0</v>
      </c>
      <c r="J18" s="15" t="n">
        <f aca="false">IF(G18="Утримався",1,0)</f>
        <v>0</v>
      </c>
      <c r="K18" s="8" t="s">
        <v>48</v>
      </c>
      <c r="L18" s="15" t="n">
        <f aca="false">IF(K18="За",1,0)</f>
        <v>0</v>
      </c>
      <c r="M18" s="15" t="n">
        <f aca="false">IF(K18="Проти",1,0)</f>
        <v>0</v>
      </c>
      <c r="N18" s="15" t="n">
        <f aca="false">IF(K18="Утримався",1,0)</f>
        <v>0</v>
      </c>
      <c r="O18" s="8" t="s">
        <v>47</v>
      </c>
      <c r="P18" s="15" t="n">
        <f aca="false">IF(O18="За",1,0)</f>
        <v>1</v>
      </c>
      <c r="Q18" s="15" t="n">
        <f aca="false">IF(O18="Проти",1,0)</f>
        <v>0</v>
      </c>
      <c r="R18" s="15" t="n">
        <f aca="false">IF(O18="Утримався",1,0)</f>
        <v>0</v>
      </c>
      <c r="S18" s="8" t="s">
        <v>48</v>
      </c>
      <c r="T18" s="15" t="n">
        <f aca="false">IF(S18="За",1,0)</f>
        <v>0</v>
      </c>
      <c r="U18" s="15" t="n">
        <f aca="false">IF(S18="Проти",1,0)</f>
        <v>0</v>
      </c>
      <c r="V18" s="15" t="n">
        <f aca="false">IF(S18="Утримався",1,0)</f>
        <v>0</v>
      </c>
      <c r="W18" s="8" t="s">
        <v>47</v>
      </c>
      <c r="X18" s="15" t="n">
        <f aca="false">IF(W18="За",1,0)</f>
        <v>1</v>
      </c>
      <c r="Y18" s="15" t="n">
        <f aca="false">IF(W18="Проти",1,0)</f>
        <v>0</v>
      </c>
      <c r="Z18" s="15" t="n">
        <f aca="false">IF(W18="Утримався",1,0)</f>
        <v>0</v>
      </c>
      <c r="AA18" s="8" t="s">
        <v>47</v>
      </c>
      <c r="AB18" s="15" t="n">
        <f aca="false">IF(AA18="За",1,0)</f>
        <v>1</v>
      </c>
      <c r="AC18" s="15" t="n">
        <f aca="false">IF(AA18="Проти",1,0)</f>
        <v>0</v>
      </c>
      <c r="AD18" s="15" t="n">
        <f aca="false">IF(AA18="Утримався",1,0)</f>
        <v>0</v>
      </c>
      <c r="AE18" s="8" t="s">
        <v>47</v>
      </c>
      <c r="AF18" s="15" t="n">
        <f aca="false">IF(AE18="За",1,0)</f>
        <v>1</v>
      </c>
      <c r="AG18" s="15" t="n">
        <f aca="false">IF(AE18="Проти",1,0)</f>
        <v>0</v>
      </c>
      <c r="AH18" s="15" t="n">
        <f aca="false">IF(AE18="Утримався",1,0)</f>
        <v>0</v>
      </c>
      <c r="AI18" s="8" t="s">
        <v>48</v>
      </c>
      <c r="AJ18" s="15" t="n">
        <f aca="false">IF(AI18="За",1,0)</f>
        <v>0</v>
      </c>
      <c r="AK18" s="15" t="n">
        <f aca="false">IF(AI18="Проти",1,0)</f>
        <v>0</v>
      </c>
      <c r="AL18" s="15" t="n">
        <f aca="false">IF(AI18="Утримався",1,0)</f>
        <v>0</v>
      </c>
      <c r="AM18" s="8" t="s">
        <v>47</v>
      </c>
      <c r="AN18" s="15" t="n">
        <f aca="false">IF(AM18="За",1,0)</f>
        <v>1</v>
      </c>
      <c r="AO18" s="15" t="n">
        <f aca="false">IF(AM18="Проти",1,0)</f>
        <v>0</v>
      </c>
      <c r="AP18" s="15" t="n">
        <f aca="false">IF(AM18="Утримався",1,0)</f>
        <v>0</v>
      </c>
      <c r="AQ18" s="8" t="s">
        <v>47</v>
      </c>
      <c r="AR18" s="15" t="n">
        <f aca="false">IF(AQ18="За",1,0)</f>
        <v>1</v>
      </c>
      <c r="AS18" s="15" t="n">
        <f aca="false">IF(AQ18="Проти",1,0)</f>
        <v>0</v>
      </c>
      <c r="AT18" s="15" t="n">
        <f aca="false">IF(AQ18="Утримався",1,0)</f>
        <v>0</v>
      </c>
      <c r="AU18" s="8" t="s">
        <v>47</v>
      </c>
      <c r="AV18" s="15" t="n">
        <f aca="false">IF(AU18="За",1,0)</f>
        <v>1</v>
      </c>
      <c r="AW18" s="15" t="n">
        <f aca="false">IF(AU18="Проти",1,0)</f>
        <v>0</v>
      </c>
      <c r="AX18" s="15" t="n">
        <f aca="false">IF(AU18="Утримався",1,0)</f>
        <v>0</v>
      </c>
      <c r="AY18" s="8" t="s">
        <v>47</v>
      </c>
      <c r="AZ18" s="15" t="n">
        <f aca="false">IF(AY18="За",1,0)</f>
        <v>1</v>
      </c>
      <c r="BA18" s="15" t="n">
        <f aca="false">IF(AY18="Проти",1,0)</f>
        <v>0</v>
      </c>
      <c r="BB18" s="15" t="n">
        <f aca="false">IF(AY18="Утримався",1,0)</f>
        <v>0</v>
      </c>
      <c r="BC18" s="8" t="s">
        <v>47</v>
      </c>
      <c r="BD18" s="15" t="n">
        <f aca="false">IF(BC18="За",1,0)</f>
        <v>1</v>
      </c>
      <c r="BE18" s="15" t="n">
        <f aca="false">IF(BC18="Проти",1,0)</f>
        <v>0</v>
      </c>
      <c r="BF18" s="15" t="n">
        <f aca="false">IF(BC18="Утримався",1,0)</f>
        <v>0</v>
      </c>
      <c r="BG18" s="8" t="s">
        <v>48</v>
      </c>
      <c r="BH18" s="15" t="n">
        <f aca="false">IF(BG18="За",1,0)</f>
        <v>0</v>
      </c>
      <c r="BI18" s="15" t="n">
        <f aca="false">IF(BG18="Проти",1,0)</f>
        <v>0</v>
      </c>
      <c r="BJ18" s="15" t="n">
        <f aca="false">IF(BG18="Утримався",1,0)</f>
        <v>0</v>
      </c>
      <c r="BK18" s="8" t="s">
        <v>48</v>
      </c>
      <c r="BL18" s="15" t="n">
        <f aca="false">IF(BK18="За",1,0)</f>
        <v>0</v>
      </c>
      <c r="BM18" s="15" t="n">
        <f aca="false">IF(BK18="Проти",1,0)</f>
        <v>0</v>
      </c>
      <c r="BN18" s="15" t="n">
        <f aca="false">IF(BK18="Утримався",1,0)</f>
        <v>0</v>
      </c>
      <c r="BO18" s="8" t="s">
        <v>47</v>
      </c>
      <c r="BP18" s="15" t="n">
        <f aca="false">IF(BO18="За",1,0)</f>
        <v>1</v>
      </c>
      <c r="BQ18" s="15" t="n">
        <f aca="false">IF(BO18="Проти",1,0)</f>
        <v>0</v>
      </c>
      <c r="BR18" s="15" t="n">
        <f aca="false">IF(BO18="Утримався",1,0)</f>
        <v>0</v>
      </c>
      <c r="BS18" s="8" t="s">
        <v>48</v>
      </c>
      <c r="BT18" s="15" t="n">
        <f aca="false">IF(BS18="За",1,0)</f>
        <v>0</v>
      </c>
      <c r="BU18" s="15" t="n">
        <f aca="false">IF(BS18="Проти",1,0)</f>
        <v>0</v>
      </c>
      <c r="BV18" s="15" t="n">
        <f aca="false">IF(BS18="Утримався",1,0)</f>
        <v>0</v>
      </c>
      <c r="BW18" s="8" t="s">
        <v>47</v>
      </c>
      <c r="BX18" s="15" t="n">
        <f aca="false">IF(BW18="За",1,0)</f>
        <v>1</v>
      </c>
      <c r="BY18" s="15" t="n">
        <f aca="false">IF(BW18="Проти",1,0)</f>
        <v>0</v>
      </c>
      <c r="BZ18" s="15" t="n">
        <f aca="false">IF(BW18="Утримався",1,0)</f>
        <v>0</v>
      </c>
      <c r="CA18" s="16" t="s">
        <v>48</v>
      </c>
      <c r="CB18" s="15" t="n">
        <f aca="false">IF(CA18="За",1,0)</f>
        <v>0</v>
      </c>
      <c r="CC18" s="15" t="n">
        <f aca="false">IF(CA18="Проти",1,0)</f>
        <v>0</v>
      </c>
      <c r="CD18" s="15" t="n">
        <f aca="false">IF(CA18="Утримався",1,0)</f>
        <v>0</v>
      </c>
      <c r="CE18" s="8" t="s">
        <v>47</v>
      </c>
      <c r="CF18" s="15" t="n">
        <f aca="false">IF(CE18="За",1,0)</f>
        <v>1</v>
      </c>
      <c r="CG18" s="15" t="n">
        <f aca="false">IF(CE18="Проти",1,0)</f>
        <v>0</v>
      </c>
      <c r="CH18" s="15" t="n">
        <f aca="false">IF(CE18="Утримався",1,0)</f>
        <v>0</v>
      </c>
      <c r="CI18" s="8" t="s">
        <v>47</v>
      </c>
      <c r="CJ18" s="15" t="n">
        <f aca="false">IF(CI18="За",1,0)</f>
        <v>1</v>
      </c>
      <c r="CK18" s="15" t="n">
        <f aca="false">IF(CI18="Проти",1,0)</f>
        <v>0</v>
      </c>
      <c r="CL18" s="15" t="n">
        <f aca="false">IF(CI18="Утримався",1,0)</f>
        <v>0</v>
      </c>
      <c r="CM18" s="8" t="s">
        <v>47</v>
      </c>
      <c r="CN18" s="15" t="n">
        <f aca="false">IF(CM18="За",1,0)</f>
        <v>1</v>
      </c>
      <c r="CO18" s="15" t="n">
        <f aca="false">IF(CM18="Проти",1,0)</f>
        <v>0</v>
      </c>
      <c r="CP18" s="15" t="n">
        <f aca="false">IF(CM18="Утримався",1,0)</f>
        <v>0</v>
      </c>
      <c r="CQ18" s="8" t="s">
        <v>47</v>
      </c>
      <c r="CR18" s="15" t="n">
        <f aca="false">IF(CQ18="За",1,0)</f>
        <v>1</v>
      </c>
      <c r="CS18" s="15" t="n">
        <f aca="false">IF(CQ18="Проти",1,0)</f>
        <v>0</v>
      </c>
      <c r="CT18" s="15" t="n">
        <f aca="false">IF(CQ18="Утримався",1,0)</f>
        <v>0</v>
      </c>
      <c r="CU18" s="8" t="s">
        <v>47</v>
      </c>
      <c r="CV18" s="15" t="n">
        <f aca="false">IF(CU18="За",1,0)</f>
        <v>1</v>
      </c>
      <c r="CW18" s="15" t="n">
        <f aca="false">IF(CU18="Проти",1,0)</f>
        <v>0</v>
      </c>
      <c r="CX18" s="15" t="n">
        <f aca="false">IF(CU18="Утримався",1,0)</f>
        <v>0</v>
      </c>
      <c r="CY18" s="8" t="s">
        <v>47</v>
      </c>
      <c r="CZ18" s="15" t="n">
        <f aca="false">IF(CY18="За",1,0)</f>
        <v>1</v>
      </c>
      <c r="DA18" s="15" t="n">
        <f aca="false">IF(CY18="Проти",1,0)</f>
        <v>0</v>
      </c>
      <c r="DB18" s="15" t="n">
        <f aca="false">IF(CY18="Утримався",1,0)</f>
        <v>0</v>
      </c>
      <c r="DC18" s="8" t="s">
        <v>47</v>
      </c>
      <c r="DD18" s="15" t="n">
        <f aca="false">IF(DC18="За",1,0)</f>
        <v>1</v>
      </c>
      <c r="DE18" s="15" t="n">
        <f aca="false">IF(DC18="Проти",1,0)</f>
        <v>0</v>
      </c>
      <c r="DF18" s="15" t="n">
        <f aca="false">IF(DC18="Утримався",1,0)</f>
        <v>0</v>
      </c>
      <c r="DG18" s="8" t="s">
        <v>47</v>
      </c>
      <c r="DH18" s="15" t="n">
        <f aca="false">IF(DG18="За",1,0)</f>
        <v>1</v>
      </c>
      <c r="DI18" s="15" t="n">
        <f aca="false">IF(DG18="Проти",1,0)</f>
        <v>0</v>
      </c>
      <c r="DJ18" s="15" t="n">
        <f aca="false">IF(DG18="Утримався",1,0)</f>
        <v>0</v>
      </c>
      <c r="DK18" s="8" t="s">
        <v>47</v>
      </c>
      <c r="DL18" s="15" t="n">
        <f aca="false">IF(DK18="За",1,0)</f>
        <v>1</v>
      </c>
      <c r="DM18" s="15" t="n">
        <f aca="false">IF(DK18="Проти",1,0)</f>
        <v>0</v>
      </c>
      <c r="DN18" s="15" t="n">
        <f aca="false">IF(DK18="Утримався",1,0)</f>
        <v>0</v>
      </c>
      <c r="DO18" s="8" t="s">
        <v>47</v>
      </c>
      <c r="DP18" s="15" t="n">
        <f aca="false">IF(DO18="За",1,0)</f>
        <v>1</v>
      </c>
      <c r="DQ18" s="15" t="n">
        <f aca="false">IF(DO18="Проти",1,0)</f>
        <v>0</v>
      </c>
      <c r="DR18" s="15" t="n">
        <f aca="false">IF(DO18="Утримався",1,0)</f>
        <v>0</v>
      </c>
      <c r="DS18" s="8" t="s">
        <v>48</v>
      </c>
      <c r="DT18" s="15" t="n">
        <f aca="false">IF(DS18="За",1,0)</f>
        <v>0</v>
      </c>
      <c r="DU18" s="15" t="n">
        <f aca="false">IF(DS18="Проти",1,0)</f>
        <v>0</v>
      </c>
      <c r="DV18" s="15" t="n">
        <f aca="false">IF(DS18="Утримався",1,0)</f>
        <v>0</v>
      </c>
      <c r="DW18" s="8" t="s">
        <v>48</v>
      </c>
      <c r="DX18" s="15" t="n">
        <f aca="false">IF(DW18="За",1,0)</f>
        <v>0</v>
      </c>
      <c r="DY18" s="15" t="n">
        <f aca="false">IF(DW18="Проти",1,0)</f>
        <v>0</v>
      </c>
      <c r="DZ18" s="15" t="n">
        <f aca="false">IF(DW18="Утримався",1,0)</f>
        <v>0</v>
      </c>
      <c r="EA18" s="8" t="s">
        <v>47</v>
      </c>
      <c r="EB18" s="15" t="n">
        <f aca="false">IF(EA18="За",1,0)</f>
        <v>1</v>
      </c>
      <c r="EC18" s="15" t="n">
        <f aca="false">IF(EA18="Проти",1,0)</f>
        <v>0</v>
      </c>
      <c r="ED18" s="15" t="n">
        <f aca="false">IF(EA18="Утримався",1,0)</f>
        <v>0</v>
      </c>
      <c r="EE18" s="8" t="s">
        <v>47</v>
      </c>
      <c r="EF18" s="15" t="n">
        <f aca="false">IF(EE18="За",1,0)</f>
        <v>1</v>
      </c>
      <c r="EG18" s="15" t="n">
        <f aca="false">IF(EE18="Проти",1,0)</f>
        <v>0</v>
      </c>
      <c r="EH18" s="15" t="n">
        <f aca="false">IF(EE18="Утримався",1,0)</f>
        <v>0</v>
      </c>
      <c r="EI18" s="8" t="s">
        <v>47</v>
      </c>
      <c r="EJ18" s="15" t="n">
        <f aca="false">IF(EI17="За",1,0)</f>
        <v>1</v>
      </c>
      <c r="EK18" s="15" t="n">
        <f aca="false">IF(EI17="Проти",1,0)</f>
        <v>0</v>
      </c>
      <c r="EL18" s="15" t="n">
        <f aca="false">IF(EI17="Утримався",1,0)</f>
        <v>0</v>
      </c>
      <c r="EM18" s="17" t="n">
        <f aca="false">COUNTIF(C18:EI18,"за")</f>
        <v>25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25</v>
      </c>
      <c r="EQ18" s="17" t="str">
        <f aca="false">IF(EM18&gt;17,"Прийнято","Не прийнято")</f>
        <v>Прийнято</v>
      </c>
    </row>
    <row r="19" customFormat="false" ht="89.55" hidden="false" customHeight="true" outlineLevel="0" collapsed="false">
      <c r="A19" s="8" t="n">
        <v>14</v>
      </c>
      <c r="B19" s="19" t="s">
        <v>62</v>
      </c>
      <c r="C19" s="8" t="s">
        <v>47</v>
      </c>
      <c r="D19" s="15" t="n">
        <f aca="false">IF(C19="За",1,0)</f>
        <v>1</v>
      </c>
      <c r="E19" s="15" t="n">
        <f aca="false">IF(C19="Проти",1,0)</f>
        <v>0</v>
      </c>
      <c r="F19" s="15" t="n">
        <f aca="false">IF(C19="Утримався",1,0)</f>
        <v>0</v>
      </c>
      <c r="G19" s="8" t="s">
        <v>47</v>
      </c>
      <c r="H19" s="15" t="n">
        <f aca="false">IF(G19="За",1,0)</f>
        <v>1</v>
      </c>
      <c r="I19" s="15" t="n">
        <f aca="false">IF(G19="Проти",1,0)</f>
        <v>0</v>
      </c>
      <c r="J19" s="15" t="n">
        <f aca="false">IF(G19="Утримався",1,0)</f>
        <v>0</v>
      </c>
      <c r="K19" s="8" t="s">
        <v>48</v>
      </c>
      <c r="L19" s="15" t="n">
        <f aca="false">IF(K19="За",1,0)</f>
        <v>0</v>
      </c>
      <c r="M19" s="15" t="n">
        <f aca="false">IF(K19="Проти",1,0)</f>
        <v>0</v>
      </c>
      <c r="N19" s="15" t="n">
        <f aca="false">IF(K19="Утримався",1,0)</f>
        <v>0</v>
      </c>
      <c r="O19" s="8" t="s">
        <v>47</v>
      </c>
      <c r="P19" s="15" t="n">
        <f aca="false">IF(O19="За",1,0)</f>
        <v>1</v>
      </c>
      <c r="Q19" s="15" t="n">
        <f aca="false">IF(O19="Проти",1,0)</f>
        <v>0</v>
      </c>
      <c r="R19" s="15" t="n">
        <f aca="false">IF(O19="Утримався",1,0)</f>
        <v>0</v>
      </c>
      <c r="S19" s="8" t="s">
        <v>48</v>
      </c>
      <c r="T19" s="15" t="n">
        <f aca="false">IF(S19="За",1,0)</f>
        <v>0</v>
      </c>
      <c r="U19" s="15" t="n">
        <f aca="false">IF(S19="Проти",1,0)</f>
        <v>0</v>
      </c>
      <c r="V19" s="15" t="n">
        <f aca="false">IF(S19="Утримався",1,0)</f>
        <v>0</v>
      </c>
      <c r="W19" s="8" t="s">
        <v>47</v>
      </c>
      <c r="X19" s="15" t="n">
        <f aca="false">IF(W19="За",1,0)</f>
        <v>1</v>
      </c>
      <c r="Y19" s="15" t="n">
        <f aca="false">IF(W19="Проти",1,0)</f>
        <v>0</v>
      </c>
      <c r="Z19" s="15" t="n">
        <f aca="false">IF(W19="Утримався",1,0)</f>
        <v>0</v>
      </c>
      <c r="AA19" s="8" t="s">
        <v>47</v>
      </c>
      <c r="AB19" s="15" t="n">
        <f aca="false">IF(AA19="За",1,0)</f>
        <v>1</v>
      </c>
      <c r="AC19" s="15" t="n">
        <f aca="false">IF(AA19="Проти",1,0)</f>
        <v>0</v>
      </c>
      <c r="AD19" s="15" t="n">
        <f aca="false">IF(AA19="Утримався",1,0)</f>
        <v>0</v>
      </c>
      <c r="AE19" s="8" t="s">
        <v>47</v>
      </c>
      <c r="AF19" s="15" t="n">
        <f aca="false">IF(AE19="За",1,0)</f>
        <v>1</v>
      </c>
      <c r="AG19" s="15" t="n">
        <f aca="false">IF(AE19="Проти",1,0)</f>
        <v>0</v>
      </c>
      <c r="AH19" s="15" t="n">
        <f aca="false">IF(AE19="Утримався",1,0)</f>
        <v>0</v>
      </c>
      <c r="AI19" s="8" t="s">
        <v>48</v>
      </c>
      <c r="AJ19" s="15" t="n">
        <f aca="false">IF(AI19="За",1,0)</f>
        <v>0</v>
      </c>
      <c r="AK19" s="15" t="n">
        <f aca="false">IF(AI19="Проти",1,0)</f>
        <v>0</v>
      </c>
      <c r="AL19" s="15" t="n">
        <f aca="false">IF(AI19="Утримався",1,0)</f>
        <v>0</v>
      </c>
      <c r="AM19" s="8" t="s">
        <v>47</v>
      </c>
      <c r="AN19" s="15" t="n">
        <f aca="false">IF(AM19="За",1,0)</f>
        <v>1</v>
      </c>
      <c r="AO19" s="15" t="n">
        <f aca="false">IF(AM19="Проти",1,0)</f>
        <v>0</v>
      </c>
      <c r="AP19" s="15" t="n">
        <f aca="false">IF(AM19="Утримався",1,0)</f>
        <v>0</v>
      </c>
      <c r="AQ19" s="8" t="s">
        <v>47</v>
      </c>
      <c r="AR19" s="15" t="n">
        <f aca="false">IF(AQ19="За",1,0)</f>
        <v>1</v>
      </c>
      <c r="AS19" s="15" t="n">
        <f aca="false">IF(AQ19="Проти",1,0)</f>
        <v>0</v>
      </c>
      <c r="AT19" s="15" t="n">
        <f aca="false">IF(AQ19="Утримався",1,0)</f>
        <v>0</v>
      </c>
      <c r="AU19" s="8" t="s">
        <v>47</v>
      </c>
      <c r="AV19" s="15" t="n">
        <f aca="false">IF(AU19="За",1,0)</f>
        <v>1</v>
      </c>
      <c r="AW19" s="15" t="n">
        <f aca="false">IF(AU19="Проти",1,0)</f>
        <v>0</v>
      </c>
      <c r="AX19" s="15" t="n">
        <f aca="false">IF(AU19="Утримався",1,0)</f>
        <v>0</v>
      </c>
      <c r="AY19" s="8" t="s">
        <v>47</v>
      </c>
      <c r="AZ19" s="15" t="n">
        <f aca="false">IF(AY19="За",1,0)</f>
        <v>1</v>
      </c>
      <c r="BA19" s="15" t="n">
        <f aca="false">IF(AY19="Проти",1,0)</f>
        <v>0</v>
      </c>
      <c r="BB19" s="15" t="n">
        <f aca="false">IF(AY19="Утримався",1,0)</f>
        <v>0</v>
      </c>
      <c r="BC19" s="8" t="s">
        <v>47</v>
      </c>
      <c r="BD19" s="15" t="n">
        <f aca="false">IF(BC19="За",1,0)</f>
        <v>1</v>
      </c>
      <c r="BE19" s="15" t="n">
        <f aca="false">IF(BC19="Проти",1,0)</f>
        <v>0</v>
      </c>
      <c r="BF19" s="15" t="n">
        <f aca="false">IF(BC19="Утримався",1,0)</f>
        <v>0</v>
      </c>
      <c r="BG19" s="8" t="s">
        <v>48</v>
      </c>
      <c r="BH19" s="15" t="n">
        <f aca="false">IF(BG19="За",1,0)</f>
        <v>0</v>
      </c>
      <c r="BI19" s="15" t="n">
        <f aca="false">IF(BG19="Проти",1,0)</f>
        <v>0</v>
      </c>
      <c r="BJ19" s="15" t="n">
        <f aca="false">IF(BG19="Утримався",1,0)</f>
        <v>0</v>
      </c>
      <c r="BK19" s="8" t="s">
        <v>48</v>
      </c>
      <c r="BL19" s="15" t="n">
        <f aca="false">IF(BK19="За",1,0)</f>
        <v>0</v>
      </c>
      <c r="BM19" s="15" t="n">
        <f aca="false">IF(BK19="Проти",1,0)</f>
        <v>0</v>
      </c>
      <c r="BN19" s="15" t="n">
        <f aca="false">IF(BK19="Утримався",1,0)</f>
        <v>0</v>
      </c>
      <c r="BO19" s="8" t="s">
        <v>47</v>
      </c>
      <c r="BP19" s="15" t="n">
        <f aca="false">IF(BO19="За",1,0)</f>
        <v>1</v>
      </c>
      <c r="BQ19" s="15" t="n">
        <f aca="false">IF(BO19="Проти",1,0)</f>
        <v>0</v>
      </c>
      <c r="BR19" s="15" t="n">
        <f aca="false">IF(BO19="Утримався",1,0)</f>
        <v>0</v>
      </c>
      <c r="BS19" s="8" t="s">
        <v>48</v>
      </c>
      <c r="BT19" s="15" t="n">
        <f aca="false">IF(BS19="За",1,0)</f>
        <v>0</v>
      </c>
      <c r="BU19" s="15" t="n">
        <f aca="false">IF(BS19="Проти",1,0)</f>
        <v>0</v>
      </c>
      <c r="BV19" s="15" t="n">
        <f aca="false">IF(BS19="Утримався",1,0)</f>
        <v>0</v>
      </c>
      <c r="BW19" s="8" t="s">
        <v>47</v>
      </c>
      <c r="BX19" s="15" t="n">
        <f aca="false">IF(BW19="За",1,0)</f>
        <v>1</v>
      </c>
      <c r="BY19" s="15" t="n">
        <f aca="false">IF(BW19="Проти",1,0)</f>
        <v>0</v>
      </c>
      <c r="BZ19" s="15" t="n">
        <f aca="false">IF(BW19="Утримався",1,0)</f>
        <v>0</v>
      </c>
      <c r="CA19" s="16" t="s">
        <v>48</v>
      </c>
      <c r="CB19" s="15" t="n">
        <f aca="false">IF(CA19="За",1,0)</f>
        <v>0</v>
      </c>
      <c r="CC19" s="15" t="n">
        <f aca="false">IF(CA19="Проти",1,0)</f>
        <v>0</v>
      </c>
      <c r="CD19" s="15" t="n">
        <f aca="false">IF(CA19="Утримався",1,0)</f>
        <v>0</v>
      </c>
      <c r="CE19" s="8" t="s">
        <v>47</v>
      </c>
      <c r="CF19" s="15" t="n">
        <f aca="false">IF(CE19="За",1,0)</f>
        <v>1</v>
      </c>
      <c r="CG19" s="15" t="n">
        <f aca="false">IF(CE19="Проти",1,0)</f>
        <v>0</v>
      </c>
      <c r="CH19" s="15" t="n">
        <f aca="false">IF(CE19="Утримався",1,0)</f>
        <v>0</v>
      </c>
      <c r="CI19" s="8" t="s">
        <v>47</v>
      </c>
      <c r="CJ19" s="15" t="n">
        <f aca="false">IF(CI19="За",1,0)</f>
        <v>1</v>
      </c>
      <c r="CK19" s="15" t="n">
        <f aca="false">IF(CI19="Проти",1,0)</f>
        <v>0</v>
      </c>
      <c r="CL19" s="15" t="n">
        <f aca="false">IF(CI19="Утримався",1,0)</f>
        <v>0</v>
      </c>
      <c r="CM19" s="8" t="s">
        <v>47</v>
      </c>
      <c r="CN19" s="15" t="n">
        <f aca="false">IF(CM19="За",1,0)</f>
        <v>1</v>
      </c>
      <c r="CO19" s="15" t="n">
        <f aca="false">IF(CM19="Проти",1,0)</f>
        <v>0</v>
      </c>
      <c r="CP19" s="15" t="n">
        <f aca="false">IF(CM19="Утримався",1,0)</f>
        <v>0</v>
      </c>
      <c r="CQ19" s="8" t="s">
        <v>47</v>
      </c>
      <c r="CR19" s="15" t="n">
        <f aca="false">IF(CQ19="За",1,0)</f>
        <v>1</v>
      </c>
      <c r="CS19" s="15" t="n">
        <f aca="false">IF(CQ19="Проти",1,0)</f>
        <v>0</v>
      </c>
      <c r="CT19" s="15" t="n">
        <f aca="false">IF(CQ19="Утримався",1,0)</f>
        <v>0</v>
      </c>
      <c r="CU19" s="8" t="s">
        <v>47</v>
      </c>
      <c r="CV19" s="15" t="n">
        <f aca="false">IF(CU19="За",1,0)</f>
        <v>1</v>
      </c>
      <c r="CW19" s="15" t="n">
        <f aca="false">IF(CU19="Проти",1,0)</f>
        <v>0</v>
      </c>
      <c r="CX19" s="15" t="n">
        <f aca="false">IF(CU19="Утримався",1,0)</f>
        <v>0</v>
      </c>
      <c r="CY19" s="8" t="s">
        <v>47</v>
      </c>
      <c r="CZ19" s="15" t="n">
        <f aca="false">IF(CY19="За",1,0)</f>
        <v>1</v>
      </c>
      <c r="DA19" s="15" t="n">
        <f aca="false">IF(CY19="Проти",1,0)</f>
        <v>0</v>
      </c>
      <c r="DB19" s="15" t="n">
        <f aca="false">IF(CY19="Утримався",1,0)</f>
        <v>0</v>
      </c>
      <c r="DC19" s="8" t="s">
        <v>47</v>
      </c>
      <c r="DD19" s="15" t="n">
        <f aca="false">IF(DC19="За",1,0)</f>
        <v>1</v>
      </c>
      <c r="DE19" s="15" t="n">
        <f aca="false">IF(DC19="Проти",1,0)</f>
        <v>0</v>
      </c>
      <c r="DF19" s="15" t="n">
        <f aca="false">IF(DC19="Утримався",1,0)</f>
        <v>0</v>
      </c>
      <c r="DG19" s="8" t="s">
        <v>47</v>
      </c>
      <c r="DH19" s="15" t="n">
        <f aca="false">IF(DG19="За",1,0)</f>
        <v>1</v>
      </c>
      <c r="DI19" s="15" t="n">
        <f aca="false">IF(DG19="Проти",1,0)</f>
        <v>0</v>
      </c>
      <c r="DJ19" s="15" t="n">
        <f aca="false">IF(DG19="Утримався",1,0)</f>
        <v>0</v>
      </c>
      <c r="DK19" s="8" t="s">
        <v>47</v>
      </c>
      <c r="DL19" s="15" t="n">
        <f aca="false">IF(DK19="За",1,0)</f>
        <v>1</v>
      </c>
      <c r="DM19" s="15" t="n">
        <f aca="false">IF(DK19="Проти",1,0)</f>
        <v>0</v>
      </c>
      <c r="DN19" s="15" t="n">
        <f aca="false">IF(DK19="Утримався",1,0)</f>
        <v>0</v>
      </c>
      <c r="DO19" s="8" t="s">
        <v>47</v>
      </c>
      <c r="DP19" s="15" t="n">
        <f aca="false">IF(DO19="За",1,0)</f>
        <v>1</v>
      </c>
      <c r="DQ19" s="15" t="n">
        <f aca="false">IF(DO19="Проти",1,0)</f>
        <v>0</v>
      </c>
      <c r="DR19" s="15" t="n">
        <f aca="false">IF(DO19="Утримався",1,0)</f>
        <v>0</v>
      </c>
      <c r="DS19" s="8" t="s">
        <v>48</v>
      </c>
      <c r="DT19" s="15" t="n">
        <f aca="false">IF(DS19="За",1,0)</f>
        <v>0</v>
      </c>
      <c r="DU19" s="15" t="n">
        <f aca="false">IF(DS19="Проти",1,0)</f>
        <v>0</v>
      </c>
      <c r="DV19" s="15" t="n">
        <f aca="false">IF(DS19="Утримався",1,0)</f>
        <v>0</v>
      </c>
      <c r="DW19" s="8" t="s">
        <v>48</v>
      </c>
      <c r="DX19" s="15" t="n">
        <f aca="false">IF(DW19="За",1,0)</f>
        <v>0</v>
      </c>
      <c r="DY19" s="15" t="n">
        <f aca="false">IF(DW19="Проти",1,0)</f>
        <v>0</v>
      </c>
      <c r="DZ19" s="15" t="n">
        <f aca="false">IF(DW19="Утримався",1,0)</f>
        <v>0</v>
      </c>
      <c r="EA19" s="8" t="s">
        <v>47</v>
      </c>
      <c r="EB19" s="15" t="n">
        <f aca="false">IF(EA19="За",1,0)</f>
        <v>1</v>
      </c>
      <c r="EC19" s="15" t="n">
        <f aca="false">IF(EA19="Проти",1,0)</f>
        <v>0</v>
      </c>
      <c r="ED19" s="15" t="n">
        <f aca="false">IF(EA19="Утримався",1,0)</f>
        <v>0</v>
      </c>
      <c r="EE19" s="8" t="s">
        <v>47</v>
      </c>
      <c r="EF19" s="15" t="n">
        <f aca="false">IF(EE19="За",1,0)</f>
        <v>1</v>
      </c>
      <c r="EG19" s="15" t="n">
        <f aca="false">IF(EE19="Проти",1,0)</f>
        <v>0</v>
      </c>
      <c r="EH19" s="15" t="n">
        <f aca="false">IF(EE19="Утримався",1,0)</f>
        <v>0</v>
      </c>
      <c r="EI19" s="8" t="s">
        <v>47</v>
      </c>
      <c r="EJ19" s="15" t="e">
        <f aca="false">IF(#REF!="За",1,0)</f>
        <v>#REF!</v>
      </c>
      <c r="EK19" s="15" t="e">
        <f aca="false">IF(#REF!="Проти",1,0)</f>
        <v>#REF!</v>
      </c>
      <c r="EL19" s="15" t="e">
        <f aca="false">IF(#REF!="Утримався",1,0)</f>
        <v>#REF!</v>
      </c>
      <c r="EM19" s="17" t="n">
        <f aca="false">COUNTIF(C19:EI19,"за")</f>
        <v>26</v>
      </c>
      <c r="EN19" s="17" t="n">
        <f aca="false">COUNTIF(C19:EI19,"проти")</f>
        <v>0</v>
      </c>
      <c r="EO19" s="17" t="n">
        <f aca="false">COUNTIF(C19:EI19, "Утримався")</f>
        <v>0</v>
      </c>
      <c r="EP19" s="17" t="n">
        <f aca="false">SUM(EO19,EN19,EM19)</f>
        <v>26</v>
      </c>
      <c r="EQ19" s="17" t="str">
        <f aca="false">IF(EM19&gt;17,"Прийнято","Не прийнято")</f>
        <v>Прийнято</v>
      </c>
    </row>
    <row r="20" customFormat="false" ht="76.6" hidden="false" customHeight="true" outlineLevel="0" collapsed="false">
      <c r="A20" s="8" t="n">
        <v>15</v>
      </c>
      <c r="B20" s="19" t="s">
        <v>63</v>
      </c>
      <c r="C20" s="16" t="s">
        <v>47</v>
      </c>
      <c r="D20" s="15" t="n">
        <f aca="false">IF(C20="За",1,0)</f>
        <v>1</v>
      </c>
      <c r="E20" s="15" t="n">
        <f aca="false">IF(C20="Проти",1,0)</f>
        <v>0</v>
      </c>
      <c r="F20" s="15" t="n">
        <f aca="false">IF(C20="Утримався",1,0)</f>
        <v>0</v>
      </c>
      <c r="G20" s="8" t="s">
        <v>47</v>
      </c>
      <c r="H20" s="15" t="n">
        <f aca="false">IF(G20="За",1,0)</f>
        <v>1</v>
      </c>
      <c r="I20" s="15" t="n">
        <f aca="false">IF(G20="Проти",1,0)</f>
        <v>0</v>
      </c>
      <c r="J20" s="15" t="n">
        <f aca="false">IF(G20="Утримався",1,0)</f>
        <v>0</v>
      </c>
      <c r="K20" s="8" t="s">
        <v>48</v>
      </c>
      <c r="L20" s="15" t="n">
        <f aca="false">IF(K20="За",1,0)</f>
        <v>0</v>
      </c>
      <c r="M20" s="15" t="n">
        <f aca="false">IF(K20="Проти",1,0)</f>
        <v>0</v>
      </c>
      <c r="N20" s="15" t="n">
        <f aca="false">IF(K20="Утримався",1,0)</f>
        <v>0</v>
      </c>
      <c r="O20" s="8" t="s">
        <v>47</v>
      </c>
      <c r="P20" s="15" t="n">
        <f aca="false">IF(O20="За",1,0)</f>
        <v>1</v>
      </c>
      <c r="Q20" s="15" t="n">
        <f aca="false">IF(O20="Проти",1,0)</f>
        <v>0</v>
      </c>
      <c r="R20" s="15" t="n">
        <f aca="false">IF(O20="Утримався",1,0)</f>
        <v>0</v>
      </c>
      <c r="S20" s="8" t="s">
        <v>48</v>
      </c>
      <c r="T20" s="15" t="n">
        <f aca="false">IF(S20="За",1,0)</f>
        <v>0</v>
      </c>
      <c r="U20" s="15" t="n">
        <f aca="false">IF(S20="Проти",1,0)</f>
        <v>0</v>
      </c>
      <c r="V20" s="15" t="n">
        <f aca="false">IF(S20="Утримався",1,0)</f>
        <v>0</v>
      </c>
      <c r="W20" s="8" t="s">
        <v>47</v>
      </c>
      <c r="X20" s="15" t="n">
        <f aca="false">IF(W20="За",1,0)</f>
        <v>1</v>
      </c>
      <c r="Y20" s="15" t="n">
        <f aca="false">IF(W20="Проти",1,0)</f>
        <v>0</v>
      </c>
      <c r="Z20" s="15" t="n">
        <f aca="false">IF(W20="Утримався",1,0)</f>
        <v>0</v>
      </c>
      <c r="AA20" s="8" t="s">
        <v>47</v>
      </c>
      <c r="AB20" s="15" t="n">
        <f aca="false">IF(AA20="За",1,0)</f>
        <v>1</v>
      </c>
      <c r="AC20" s="15" t="n">
        <f aca="false">IF(AA20="Проти",1,0)</f>
        <v>0</v>
      </c>
      <c r="AD20" s="15" t="n">
        <f aca="false">IF(AA20="Утримався",1,0)</f>
        <v>0</v>
      </c>
      <c r="AE20" s="8" t="s">
        <v>47</v>
      </c>
      <c r="AF20" s="15" t="n">
        <f aca="false">IF(AE20="За",1,0)</f>
        <v>1</v>
      </c>
      <c r="AG20" s="15" t="n">
        <f aca="false">IF(AE20="Проти",1,0)</f>
        <v>0</v>
      </c>
      <c r="AH20" s="15" t="n">
        <f aca="false">IF(AE20="Утримався",1,0)</f>
        <v>0</v>
      </c>
      <c r="AI20" s="8" t="s">
        <v>48</v>
      </c>
      <c r="AJ20" s="15" t="n">
        <f aca="false">IF(AI20="За",1,0)</f>
        <v>0</v>
      </c>
      <c r="AK20" s="15" t="n">
        <f aca="false">IF(AI20="Проти",1,0)</f>
        <v>0</v>
      </c>
      <c r="AL20" s="15" t="n">
        <f aca="false">IF(AI20="Утримався",1,0)</f>
        <v>0</v>
      </c>
      <c r="AM20" s="8" t="s">
        <v>47</v>
      </c>
      <c r="AN20" s="15" t="n">
        <f aca="false">IF(AM20="За",1,0)</f>
        <v>1</v>
      </c>
      <c r="AO20" s="15" t="n">
        <f aca="false">IF(AM20="Проти",1,0)</f>
        <v>0</v>
      </c>
      <c r="AP20" s="15" t="n">
        <f aca="false">IF(AM20="Утримався",1,0)</f>
        <v>0</v>
      </c>
      <c r="AQ20" s="8" t="s">
        <v>47</v>
      </c>
      <c r="AR20" s="15" t="n">
        <f aca="false">IF(AQ20="За",1,0)</f>
        <v>1</v>
      </c>
      <c r="AS20" s="15" t="n">
        <f aca="false">IF(AQ20="Проти",1,0)</f>
        <v>0</v>
      </c>
      <c r="AT20" s="15" t="n">
        <f aca="false">IF(AQ20="Утримався",1,0)</f>
        <v>0</v>
      </c>
      <c r="AU20" s="8" t="s">
        <v>47</v>
      </c>
      <c r="AV20" s="15" t="n">
        <f aca="false">IF(AU20="За",1,0)</f>
        <v>1</v>
      </c>
      <c r="AW20" s="15" t="n">
        <f aca="false">IF(AU20="Проти",1,0)</f>
        <v>0</v>
      </c>
      <c r="AX20" s="15" t="n">
        <f aca="false">IF(AU20="Утримався",1,0)</f>
        <v>0</v>
      </c>
      <c r="AY20" s="8" t="s">
        <v>47</v>
      </c>
      <c r="AZ20" s="15" t="n">
        <f aca="false">IF(AY20="За",1,0)</f>
        <v>1</v>
      </c>
      <c r="BA20" s="15" t="n">
        <f aca="false">IF(AY20="Проти",1,0)</f>
        <v>0</v>
      </c>
      <c r="BB20" s="15" t="n">
        <f aca="false">IF(AY20="Утримався",1,0)</f>
        <v>0</v>
      </c>
      <c r="BC20" s="8" t="s">
        <v>47</v>
      </c>
      <c r="BD20" s="15" t="n">
        <f aca="false">IF(BC20="За",1,0)</f>
        <v>1</v>
      </c>
      <c r="BE20" s="15" t="n">
        <f aca="false">IF(BC20="Проти",1,0)</f>
        <v>0</v>
      </c>
      <c r="BF20" s="15" t="n">
        <f aca="false">IF(BC20="Утримався",1,0)</f>
        <v>0</v>
      </c>
      <c r="BG20" s="8" t="s">
        <v>48</v>
      </c>
      <c r="BH20" s="15" t="n">
        <f aca="false">IF(BG20="За",1,0)</f>
        <v>0</v>
      </c>
      <c r="BI20" s="15" t="n">
        <f aca="false">IF(BG20="Проти",1,0)</f>
        <v>0</v>
      </c>
      <c r="BJ20" s="15" t="n">
        <f aca="false">IF(BG20="Утримався",1,0)</f>
        <v>0</v>
      </c>
      <c r="BK20" s="8" t="s">
        <v>48</v>
      </c>
      <c r="BL20" s="15" t="n">
        <f aca="false">IF(BK20="За",1,0)</f>
        <v>0</v>
      </c>
      <c r="BM20" s="15" t="n">
        <f aca="false">IF(BK20="Проти",1,0)</f>
        <v>0</v>
      </c>
      <c r="BN20" s="15" t="n">
        <f aca="false">IF(BK20="Утримався",1,0)</f>
        <v>0</v>
      </c>
      <c r="BO20" s="8" t="s">
        <v>47</v>
      </c>
      <c r="BP20" s="15" t="n">
        <f aca="false">IF(BO20="За",1,0)</f>
        <v>1</v>
      </c>
      <c r="BQ20" s="15" t="n">
        <f aca="false">IF(BO20="Проти",1,0)</f>
        <v>0</v>
      </c>
      <c r="BR20" s="15" t="n">
        <f aca="false">IF(BO20="Утримався",1,0)</f>
        <v>0</v>
      </c>
      <c r="BS20" s="8" t="s">
        <v>48</v>
      </c>
      <c r="BT20" s="15" t="n">
        <f aca="false">IF(BS20="За",1,0)</f>
        <v>0</v>
      </c>
      <c r="BU20" s="15" t="n">
        <f aca="false">IF(BS20="Проти",1,0)</f>
        <v>0</v>
      </c>
      <c r="BV20" s="15" t="n">
        <f aca="false">IF(BS20="Утримався",1,0)</f>
        <v>0</v>
      </c>
      <c r="BW20" s="8" t="s">
        <v>47</v>
      </c>
      <c r="BX20" s="15" t="n">
        <f aca="false">IF(BW20="За",1,0)</f>
        <v>1</v>
      </c>
      <c r="BY20" s="15" t="n">
        <f aca="false">IF(BW20="Проти",1,0)</f>
        <v>0</v>
      </c>
      <c r="BZ20" s="15" t="n">
        <f aca="false">IF(BW20="Утримався",1,0)</f>
        <v>0</v>
      </c>
      <c r="CA20" s="16" t="s">
        <v>48</v>
      </c>
      <c r="CB20" s="15" t="n">
        <f aca="false">IF(CA20="За",1,0)</f>
        <v>0</v>
      </c>
      <c r="CC20" s="15" t="n">
        <f aca="false">IF(CA20="Проти",1,0)</f>
        <v>0</v>
      </c>
      <c r="CD20" s="15" t="n">
        <f aca="false">IF(CA20="Утримався",1,0)</f>
        <v>0</v>
      </c>
      <c r="CE20" s="8" t="s">
        <v>47</v>
      </c>
      <c r="CF20" s="15" t="n">
        <f aca="false">IF(CE20="За",1,0)</f>
        <v>1</v>
      </c>
      <c r="CG20" s="15" t="n">
        <f aca="false">IF(CE20="Проти",1,0)</f>
        <v>0</v>
      </c>
      <c r="CH20" s="15" t="n">
        <f aca="false">IF(CE20="Утримався",1,0)</f>
        <v>0</v>
      </c>
      <c r="CI20" s="8" t="s">
        <v>47</v>
      </c>
      <c r="CJ20" s="15" t="n">
        <f aca="false">IF(CI20="За",1,0)</f>
        <v>1</v>
      </c>
      <c r="CK20" s="15" t="n">
        <f aca="false">IF(CI20="Проти",1,0)</f>
        <v>0</v>
      </c>
      <c r="CL20" s="15" t="n">
        <f aca="false">IF(CI20="Утримався",1,0)</f>
        <v>0</v>
      </c>
      <c r="CM20" s="8" t="s">
        <v>47</v>
      </c>
      <c r="CN20" s="15" t="n">
        <f aca="false">IF(CM20="За",1,0)</f>
        <v>1</v>
      </c>
      <c r="CO20" s="15" t="n">
        <f aca="false">IF(CM20="Проти",1,0)</f>
        <v>0</v>
      </c>
      <c r="CP20" s="15" t="n">
        <f aca="false">IF(CM20="Утримався",1,0)</f>
        <v>0</v>
      </c>
      <c r="CQ20" s="8" t="s">
        <v>47</v>
      </c>
      <c r="CR20" s="15" t="n">
        <f aca="false">IF(CQ20="За",1,0)</f>
        <v>1</v>
      </c>
      <c r="CS20" s="15" t="n">
        <f aca="false">IF(CQ20="Проти",1,0)</f>
        <v>0</v>
      </c>
      <c r="CT20" s="15" t="n">
        <f aca="false">IF(CQ20="Утримався",1,0)</f>
        <v>0</v>
      </c>
      <c r="CU20" s="8" t="s">
        <v>47</v>
      </c>
      <c r="CV20" s="15" t="n">
        <f aca="false">IF(CU20="За",1,0)</f>
        <v>1</v>
      </c>
      <c r="CW20" s="15" t="n">
        <f aca="false">IF(CU20="Проти",1,0)</f>
        <v>0</v>
      </c>
      <c r="CX20" s="15" t="n">
        <f aca="false">IF(CU20="Утримався",1,0)</f>
        <v>0</v>
      </c>
      <c r="CY20" s="8" t="s">
        <v>47</v>
      </c>
      <c r="CZ20" s="15" t="n">
        <f aca="false">IF(CY20="За",1,0)</f>
        <v>1</v>
      </c>
      <c r="DA20" s="15" t="n">
        <f aca="false">IF(CY20="Проти",1,0)</f>
        <v>0</v>
      </c>
      <c r="DB20" s="15" t="n">
        <f aca="false">IF(CY20="Утримався",1,0)</f>
        <v>0</v>
      </c>
      <c r="DC20" s="8" t="s">
        <v>47</v>
      </c>
      <c r="DD20" s="15" t="n">
        <f aca="false">IF(DC20="За",1,0)</f>
        <v>1</v>
      </c>
      <c r="DE20" s="15" t="n">
        <f aca="false">IF(DC20="Проти",1,0)</f>
        <v>0</v>
      </c>
      <c r="DF20" s="15" t="n">
        <f aca="false">IF(DC20="Утримався",1,0)</f>
        <v>0</v>
      </c>
      <c r="DG20" s="16" t="s">
        <v>47</v>
      </c>
      <c r="DH20" s="15" t="n">
        <f aca="false">IF(DG20="За",1,0)</f>
        <v>1</v>
      </c>
      <c r="DI20" s="15" t="n">
        <f aca="false">IF(DG20="Проти",1,0)</f>
        <v>0</v>
      </c>
      <c r="DJ20" s="15" t="n">
        <f aca="false">IF(DG20="Утримався",1,0)</f>
        <v>0</v>
      </c>
      <c r="DK20" s="8" t="s">
        <v>47</v>
      </c>
      <c r="DL20" s="15" t="n">
        <f aca="false">IF(DK20="За",1,0)</f>
        <v>1</v>
      </c>
      <c r="DM20" s="15" t="n">
        <f aca="false">IF(DK20="Проти",1,0)</f>
        <v>0</v>
      </c>
      <c r="DN20" s="15" t="n">
        <f aca="false">IF(DK20="Утримався",1,0)</f>
        <v>0</v>
      </c>
      <c r="DO20" s="8" t="s">
        <v>47</v>
      </c>
      <c r="DP20" s="15" t="n">
        <f aca="false">IF(DO20="За",1,0)</f>
        <v>1</v>
      </c>
      <c r="DQ20" s="15" t="n">
        <f aca="false">IF(DO20="Проти",1,0)</f>
        <v>0</v>
      </c>
      <c r="DR20" s="15" t="n">
        <f aca="false">IF(DO20="Утримався",1,0)</f>
        <v>0</v>
      </c>
      <c r="DS20" s="8" t="s">
        <v>48</v>
      </c>
      <c r="DT20" s="15" t="n">
        <f aca="false">IF(DS20="За",1,0)</f>
        <v>0</v>
      </c>
      <c r="DU20" s="15" t="n">
        <f aca="false">IF(DS20="Проти",1,0)</f>
        <v>0</v>
      </c>
      <c r="DV20" s="15" t="n">
        <f aca="false">IF(DS20="Утримався",1,0)</f>
        <v>0</v>
      </c>
      <c r="DW20" s="8" t="s">
        <v>48</v>
      </c>
      <c r="DX20" s="15" t="n">
        <f aca="false">IF(DW20="За",1,0)</f>
        <v>0</v>
      </c>
      <c r="DY20" s="15" t="n">
        <f aca="false">IF(DW20="Проти",1,0)</f>
        <v>0</v>
      </c>
      <c r="DZ20" s="15" t="n">
        <f aca="false">IF(DW20="Утримався",1,0)</f>
        <v>0</v>
      </c>
      <c r="EA20" s="8" t="s">
        <v>47</v>
      </c>
      <c r="EB20" s="15" t="n">
        <f aca="false">IF(EA20="За",1,0)</f>
        <v>1</v>
      </c>
      <c r="EC20" s="15" t="n">
        <f aca="false">IF(EA20="Проти",1,0)</f>
        <v>0</v>
      </c>
      <c r="ED20" s="15" t="n">
        <f aca="false">IF(EA20="Утримався",1,0)</f>
        <v>0</v>
      </c>
      <c r="EE20" s="8" t="s">
        <v>47</v>
      </c>
      <c r="EF20" s="15" t="n">
        <f aca="false">IF(EE20="За",1,0)</f>
        <v>1</v>
      </c>
      <c r="EG20" s="15" t="n">
        <f aca="false">IF(EE20="Проти",1,0)</f>
        <v>0</v>
      </c>
      <c r="EH20" s="15" t="n">
        <f aca="false">IF(EE20="Утримався",1,0)</f>
        <v>0</v>
      </c>
      <c r="EI20" s="8" t="s">
        <v>47</v>
      </c>
      <c r="EJ20" s="15" t="n">
        <f aca="false">IF(EI19="За",1,0)</f>
        <v>1</v>
      </c>
      <c r="EK20" s="15" t="n">
        <f aca="false">IF(EI19="Проти",1,0)</f>
        <v>0</v>
      </c>
      <c r="EL20" s="15" t="n">
        <f aca="false">IF(EI19="Утримався",1,0)</f>
        <v>0</v>
      </c>
      <c r="EM20" s="17" t="n">
        <f aca="false">COUNTIF(C20:EI20,"за")</f>
        <v>26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26</v>
      </c>
      <c r="EQ20" s="17" t="str">
        <f aca="false">IF(EM20&gt;17,"Прийнято","Не прийнято")</f>
        <v>Прийнято</v>
      </c>
    </row>
    <row r="21" customFormat="false" ht="66.65" hidden="false" customHeight="true" outlineLevel="0" collapsed="false">
      <c r="A21" s="8" t="n">
        <v>16</v>
      </c>
      <c r="B21" s="19" t="s">
        <v>64</v>
      </c>
      <c r="C21" s="8" t="s">
        <v>47</v>
      </c>
      <c r="D21" s="15" t="n">
        <f aca="false">IF(C21="За",1,0)</f>
        <v>1</v>
      </c>
      <c r="E21" s="15" t="n">
        <f aca="false">IF(C21="Проти",1,0)</f>
        <v>0</v>
      </c>
      <c r="F21" s="15" t="n">
        <f aca="false">IF(C21="Утримався",1,0)</f>
        <v>0</v>
      </c>
      <c r="G21" s="8" t="s">
        <v>47</v>
      </c>
      <c r="H21" s="15" t="n">
        <f aca="false">IF(G21="За",1,0)</f>
        <v>1</v>
      </c>
      <c r="I21" s="15" t="n">
        <f aca="false">IF(G21="Проти",1,0)</f>
        <v>0</v>
      </c>
      <c r="J21" s="15" t="n">
        <f aca="false">IF(G21="Утримався",1,0)</f>
        <v>0</v>
      </c>
      <c r="K21" s="8" t="s">
        <v>48</v>
      </c>
      <c r="L21" s="15" t="n">
        <f aca="false">IF(K21="За",1,0)</f>
        <v>0</v>
      </c>
      <c r="M21" s="15" t="n">
        <f aca="false">IF(K21="Проти",1,0)</f>
        <v>0</v>
      </c>
      <c r="N21" s="15" t="n">
        <f aca="false">IF(K21="Утримався",1,0)</f>
        <v>0</v>
      </c>
      <c r="O21" s="8" t="s">
        <v>47</v>
      </c>
      <c r="P21" s="15" t="n">
        <f aca="false">IF(O21="За",1,0)</f>
        <v>1</v>
      </c>
      <c r="Q21" s="15" t="n">
        <f aca="false">IF(O21="Проти",1,0)</f>
        <v>0</v>
      </c>
      <c r="R21" s="15" t="n">
        <f aca="false">IF(O21="Утримався",1,0)</f>
        <v>0</v>
      </c>
      <c r="S21" s="8" t="s">
        <v>48</v>
      </c>
      <c r="T21" s="15" t="n">
        <f aca="false">IF(S21="За",1,0)</f>
        <v>0</v>
      </c>
      <c r="U21" s="15" t="n">
        <f aca="false">IF(S21="Проти",1,0)</f>
        <v>0</v>
      </c>
      <c r="V21" s="15" t="n">
        <f aca="false">IF(S21="Утримався",1,0)</f>
        <v>0</v>
      </c>
      <c r="W21" s="8" t="s">
        <v>47</v>
      </c>
      <c r="X21" s="15" t="n">
        <f aca="false">IF(W21="За",1,0)</f>
        <v>1</v>
      </c>
      <c r="Y21" s="15" t="n">
        <f aca="false">IF(W21="Проти",1,0)</f>
        <v>0</v>
      </c>
      <c r="Z21" s="15" t="n">
        <f aca="false">IF(W21="Утримався",1,0)</f>
        <v>0</v>
      </c>
      <c r="AA21" s="8" t="s">
        <v>47</v>
      </c>
      <c r="AB21" s="15" t="n">
        <f aca="false">IF(AA21="За",1,0)</f>
        <v>1</v>
      </c>
      <c r="AC21" s="15" t="n">
        <f aca="false">IF(AA21="Проти",1,0)</f>
        <v>0</v>
      </c>
      <c r="AD21" s="15" t="n">
        <f aca="false">IF(AA21="Утримався",1,0)</f>
        <v>0</v>
      </c>
      <c r="AE21" s="8" t="s">
        <v>47</v>
      </c>
      <c r="AF21" s="15" t="n">
        <f aca="false">IF(AE21="За",1,0)</f>
        <v>1</v>
      </c>
      <c r="AG21" s="15" t="n">
        <f aca="false">IF(AE21="Проти",1,0)</f>
        <v>0</v>
      </c>
      <c r="AH21" s="15" t="n">
        <f aca="false">IF(AE21="Утримався",1,0)</f>
        <v>0</v>
      </c>
      <c r="AI21" s="8" t="s">
        <v>48</v>
      </c>
      <c r="AJ21" s="15" t="n">
        <f aca="false">IF(AI21="За",1,0)</f>
        <v>0</v>
      </c>
      <c r="AK21" s="15" t="n">
        <f aca="false">IF(AI21="Проти",1,0)</f>
        <v>0</v>
      </c>
      <c r="AL21" s="15" t="n">
        <f aca="false">IF(AI21="Утримався",1,0)</f>
        <v>0</v>
      </c>
      <c r="AM21" s="8" t="s">
        <v>47</v>
      </c>
      <c r="AN21" s="15" t="n">
        <f aca="false">IF(AM21="За",1,0)</f>
        <v>1</v>
      </c>
      <c r="AO21" s="15" t="n">
        <f aca="false">IF(AM21="Проти",1,0)</f>
        <v>0</v>
      </c>
      <c r="AP21" s="15" t="n">
        <f aca="false">IF(AM21="Утримався",1,0)</f>
        <v>0</v>
      </c>
      <c r="AQ21" s="8" t="s">
        <v>47</v>
      </c>
      <c r="AR21" s="15" t="n">
        <f aca="false">IF(AQ21="За",1,0)</f>
        <v>1</v>
      </c>
      <c r="AS21" s="15" t="n">
        <f aca="false">IF(AQ21="Проти",1,0)</f>
        <v>0</v>
      </c>
      <c r="AT21" s="15" t="n">
        <f aca="false">IF(AQ21="Утримався",1,0)</f>
        <v>0</v>
      </c>
      <c r="AU21" s="8" t="s">
        <v>47</v>
      </c>
      <c r="AV21" s="15" t="n">
        <f aca="false">IF(AU21="За",1,0)</f>
        <v>1</v>
      </c>
      <c r="AW21" s="15" t="n">
        <f aca="false">IF(AU21="Проти",1,0)</f>
        <v>0</v>
      </c>
      <c r="AX21" s="15" t="n">
        <f aca="false">IF(AU21="Утримався",1,0)</f>
        <v>0</v>
      </c>
      <c r="AY21" s="8" t="s">
        <v>47</v>
      </c>
      <c r="AZ21" s="15" t="n">
        <f aca="false">IF(AY21="За",1,0)</f>
        <v>1</v>
      </c>
      <c r="BA21" s="15" t="n">
        <f aca="false">IF(AY21="Проти",1,0)</f>
        <v>0</v>
      </c>
      <c r="BB21" s="15" t="n">
        <f aca="false">IF(AY21="Утримався",1,0)</f>
        <v>0</v>
      </c>
      <c r="BC21" s="8" t="s">
        <v>47</v>
      </c>
      <c r="BD21" s="15" t="n">
        <f aca="false">IF(BC21="За",1,0)</f>
        <v>1</v>
      </c>
      <c r="BE21" s="15" t="n">
        <f aca="false">IF(BC21="Проти",1,0)</f>
        <v>0</v>
      </c>
      <c r="BF21" s="15" t="n">
        <f aca="false">IF(BC21="Утримався",1,0)</f>
        <v>0</v>
      </c>
      <c r="BG21" s="8" t="s">
        <v>48</v>
      </c>
      <c r="BH21" s="15" t="n">
        <f aca="false">IF(BG21="За",1,0)</f>
        <v>0</v>
      </c>
      <c r="BI21" s="15" t="n">
        <f aca="false">IF(BG21="Проти",1,0)</f>
        <v>0</v>
      </c>
      <c r="BJ21" s="15" t="n">
        <f aca="false">IF(BG21="Утримався",1,0)</f>
        <v>0</v>
      </c>
      <c r="BK21" s="8" t="s">
        <v>48</v>
      </c>
      <c r="BL21" s="15" t="n">
        <f aca="false">IF(BK21="За",1,0)</f>
        <v>0</v>
      </c>
      <c r="BM21" s="15" t="n">
        <f aca="false">IF(BK21="Проти",1,0)</f>
        <v>0</v>
      </c>
      <c r="BN21" s="15" t="n">
        <f aca="false">IF(BK21="Утримався",1,0)</f>
        <v>0</v>
      </c>
      <c r="BO21" s="8" t="s">
        <v>47</v>
      </c>
      <c r="BP21" s="15" t="n">
        <f aca="false">IF(BO21="За",1,0)</f>
        <v>1</v>
      </c>
      <c r="BQ21" s="15" t="n">
        <f aca="false">IF(BO21="Проти",1,0)</f>
        <v>0</v>
      </c>
      <c r="BR21" s="15" t="n">
        <f aca="false">IF(BO21="Утримався",1,0)</f>
        <v>0</v>
      </c>
      <c r="BS21" s="8" t="s">
        <v>48</v>
      </c>
      <c r="BT21" s="15" t="n">
        <f aca="false">IF(BS21="За",1,0)</f>
        <v>0</v>
      </c>
      <c r="BU21" s="15" t="n">
        <f aca="false">IF(BS21="Проти",1,0)</f>
        <v>0</v>
      </c>
      <c r="BV21" s="15" t="n">
        <f aca="false">IF(BS21="Утримався",1,0)</f>
        <v>0</v>
      </c>
      <c r="BW21" s="8" t="s">
        <v>47</v>
      </c>
      <c r="BX21" s="15" t="n">
        <f aca="false">IF(BW21="За",1,0)</f>
        <v>1</v>
      </c>
      <c r="BY21" s="15" t="n">
        <f aca="false">IF(BW21="Проти",1,0)</f>
        <v>0</v>
      </c>
      <c r="BZ21" s="15" t="n">
        <f aca="false">IF(BW21="Утримався",1,0)</f>
        <v>0</v>
      </c>
      <c r="CA21" s="16" t="s">
        <v>48</v>
      </c>
      <c r="CB21" s="15" t="n">
        <f aca="false">IF(CA21="За",1,0)</f>
        <v>0</v>
      </c>
      <c r="CC21" s="15" t="n">
        <f aca="false">IF(CA21="Проти",1,0)</f>
        <v>0</v>
      </c>
      <c r="CD21" s="15" t="n">
        <f aca="false">IF(CA21="Утримався",1,0)</f>
        <v>0</v>
      </c>
      <c r="CE21" s="8" t="s">
        <v>47</v>
      </c>
      <c r="CF21" s="15" t="n">
        <f aca="false">IF(CE21="За",1,0)</f>
        <v>1</v>
      </c>
      <c r="CG21" s="15" t="n">
        <f aca="false">IF(CE21="Проти",1,0)</f>
        <v>0</v>
      </c>
      <c r="CH21" s="15" t="n">
        <f aca="false">IF(CE21="Утримався",1,0)</f>
        <v>0</v>
      </c>
      <c r="CI21" s="8" t="s">
        <v>47</v>
      </c>
      <c r="CJ21" s="15" t="n">
        <f aca="false">IF(CI21="За",1,0)</f>
        <v>1</v>
      </c>
      <c r="CK21" s="15" t="n">
        <f aca="false">IF(CI21="Проти",1,0)</f>
        <v>0</v>
      </c>
      <c r="CL21" s="15" t="n">
        <f aca="false">IF(CI21="Утримався",1,0)</f>
        <v>0</v>
      </c>
      <c r="CM21" s="8" t="s">
        <v>47</v>
      </c>
      <c r="CN21" s="15" t="n">
        <f aca="false">IF(CM21="За",1,0)</f>
        <v>1</v>
      </c>
      <c r="CO21" s="15" t="n">
        <f aca="false">IF(CM21="Проти",1,0)</f>
        <v>0</v>
      </c>
      <c r="CP21" s="15" t="n">
        <f aca="false">IF(CM21="Утримався",1,0)</f>
        <v>0</v>
      </c>
      <c r="CQ21" s="8" t="s">
        <v>47</v>
      </c>
      <c r="CR21" s="15" t="n">
        <f aca="false">IF(CQ21="За",1,0)</f>
        <v>1</v>
      </c>
      <c r="CS21" s="15" t="n">
        <f aca="false">IF(CQ21="Проти",1,0)</f>
        <v>0</v>
      </c>
      <c r="CT21" s="15" t="n">
        <f aca="false">IF(CQ21="Утримався",1,0)</f>
        <v>0</v>
      </c>
      <c r="CU21" s="8" t="s">
        <v>47</v>
      </c>
      <c r="CV21" s="15" t="n">
        <f aca="false">IF(CU21="За",1,0)</f>
        <v>1</v>
      </c>
      <c r="CW21" s="15" t="n">
        <f aca="false">IF(CU21="Проти",1,0)</f>
        <v>0</v>
      </c>
      <c r="CX21" s="15" t="n">
        <f aca="false">IF(CU21="Утримався",1,0)</f>
        <v>0</v>
      </c>
      <c r="CY21" s="8" t="s">
        <v>47</v>
      </c>
      <c r="CZ21" s="15" t="n">
        <f aca="false">IF(CY21="За",1,0)</f>
        <v>1</v>
      </c>
      <c r="DA21" s="15" t="n">
        <f aca="false">IF(CY21="Проти",1,0)</f>
        <v>0</v>
      </c>
      <c r="DB21" s="15" t="n">
        <f aca="false">IF(CY21="Утримався",1,0)</f>
        <v>0</v>
      </c>
      <c r="DC21" s="8" t="s">
        <v>47</v>
      </c>
      <c r="DD21" s="15" t="n">
        <f aca="false">IF(DC21="За",1,0)</f>
        <v>1</v>
      </c>
      <c r="DE21" s="15" t="n">
        <f aca="false">IF(DC21="Проти",1,0)</f>
        <v>0</v>
      </c>
      <c r="DF21" s="15" t="n">
        <f aca="false">IF(DC21="Утримався",1,0)</f>
        <v>0</v>
      </c>
      <c r="DG21" s="8" t="s">
        <v>47</v>
      </c>
      <c r="DH21" s="15" t="n">
        <f aca="false">IF(DG21="За",1,0)</f>
        <v>1</v>
      </c>
      <c r="DI21" s="15" t="n">
        <f aca="false">IF(DG21="Проти",1,0)</f>
        <v>0</v>
      </c>
      <c r="DJ21" s="15" t="n">
        <f aca="false">IF(DG21="Утримався",1,0)</f>
        <v>0</v>
      </c>
      <c r="DK21" s="8" t="s">
        <v>47</v>
      </c>
      <c r="DL21" s="15" t="n">
        <f aca="false">IF(DK21="За",1,0)</f>
        <v>1</v>
      </c>
      <c r="DM21" s="15" t="n">
        <f aca="false">IF(DK21="Проти",1,0)</f>
        <v>0</v>
      </c>
      <c r="DN21" s="15" t="n">
        <f aca="false">IF(DK21="Утримався",1,0)</f>
        <v>0</v>
      </c>
      <c r="DO21" s="8" t="s">
        <v>47</v>
      </c>
      <c r="DP21" s="15" t="n">
        <f aca="false">IF(DO21="За",1,0)</f>
        <v>1</v>
      </c>
      <c r="DQ21" s="15" t="n">
        <f aca="false">IF(DO21="Проти",1,0)</f>
        <v>0</v>
      </c>
      <c r="DR21" s="15" t="n">
        <f aca="false">IF(DO21="Утримався",1,0)</f>
        <v>0</v>
      </c>
      <c r="DS21" s="8" t="s">
        <v>48</v>
      </c>
      <c r="DT21" s="15" t="n">
        <f aca="false">IF(DS21="За",1,0)</f>
        <v>0</v>
      </c>
      <c r="DU21" s="15" t="n">
        <f aca="false">IF(DS21="Проти",1,0)</f>
        <v>0</v>
      </c>
      <c r="DV21" s="15" t="n">
        <f aca="false">IF(DS21="Утримався",1,0)</f>
        <v>0</v>
      </c>
      <c r="DW21" s="8" t="s">
        <v>48</v>
      </c>
      <c r="DX21" s="15" t="n">
        <f aca="false">IF(DW21="За",1,0)</f>
        <v>0</v>
      </c>
      <c r="DY21" s="15" t="n">
        <f aca="false">IF(DW21="Проти",1,0)</f>
        <v>0</v>
      </c>
      <c r="DZ21" s="15" t="n">
        <f aca="false">IF(DW21="Утримався",1,0)</f>
        <v>0</v>
      </c>
      <c r="EA21" s="8" t="s">
        <v>47</v>
      </c>
      <c r="EB21" s="15" t="n">
        <f aca="false">IF(EA21="За",1,0)</f>
        <v>1</v>
      </c>
      <c r="EC21" s="15" t="n">
        <f aca="false">IF(EA21="Проти",1,0)</f>
        <v>0</v>
      </c>
      <c r="ED21" s="15" t="n">
        <f aca="false">IF(EA21="Утримався",1,0)</f>
        <v>0</v>
      </c>
      <c r="EE21" s="8" t="s">
        <v>47</v>
      </c>
      <c r="EF21" s="15" t="n">
        <f aca="false">IF(EE21="За",1,0)</f>
        <v>1</v>
      </c>
      <c r="EG21" s="15" t="n">
        <f aca="false">IF(EE21="Проти",1,0)</f>
        <v>0</v>
      </c>
      <c r="EH21" s="15" t="n">
        <f aca="false">IF(EE21="Утримався",1,0)</f>
        <v>0</v>
      </c>
      <c r="EI21" s="8" t="s">
        <v>47</v>
      </c>
      <c r="EJ21" s="15" t="n">
        <f aca="false">IF(EI20="За",1,0)</f>
        <v>1</v>
      </c>
      <c r="EK21" s="15" t="n">
        <f aca="false">IF(EI20="Проти",1,0)</f>
        <v>0</v>
      </c>
      <c r="EL21" s="15" t="n">
        <f aca="false">IF(EI20="Утримався",1,0)</f>
        <v>0</v>
      </c>
      <c r="EM21" s="17" t="n">
        <f aca="false">COUNTIF(C21:EI21,"за")</f>
        <v>26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26</v>
      </c>
      <c r="EQ21" s="17" t="str">
        <f aca="false">IF(EM21&gt;17,"Прийнято","Не прийнято")</f>
        <v>Прийнято</v>
      </c>
    </row>
    <row r="22" customFormat="false" ht="66.65" hidden="false" customHeight="true" outlineLevel="0" collapsed="false">
      <c r="A22" s="21" t="n">
        <v>17</v>
      </c>
      <c r="B22" s="19" t="s">
        <v>65</v>
      </c>
      <c r="C22" s="8" t="s">
        <v>47</v>
      </c>
      <c r="D22" s="22"/>
      <c r="E22" s="22"/>
      <c r="F22" s="22"/>
      <c r="G22" s="8" t="s">
        <v>47</v>
      </c>
      <c r="H22" s="22"/>
      <c r="I22" s="22"/>
      <c r="J22" s="22"/>
      <c r="K22" s="8" t="s">
        <v>48</v>
      </c>
      <c r="L22" s="22"/>
      <c r="M22" s="22"/>
      <c r="N22" s="22"/>
      <c r="O22" s="8" t="s">
        <v>47</v>
      </c>
      <c r="P22" s="22"/>
      <c r="Q22" s="22"/>
      <c r="R22" s="22"/>
      <c r="S22" s="8" t="s">
        <v>48</v>
      </c>
      <c r="T22" s="22"/>
      <c r="U22" s="22"/>
      <c r="V22" s="22"/>
      <c r="W22" s="8" t="s">
        <v>47</v>
      </c>
      <c r="X22" s="22"/>
      <c r="Y22" s="22"/>
      <c r="Z22" s="22"/>
      <c r="AA22" s="8" t="s">
        <v>47</v>
      </c>
      <c r="AB22" s="22"/>
      <c r="AC22" s="22"/>
      <c r="AD22" s="22"/>
      <c r="AE22" s="8" t="s">
        <v>47</v>
      </c>
      <c r="AF22" s="22"/>
      <c r="AG22" s="22"/>
      <c r="AH22" s="22"/>
      <c r="AI22" s="8" t="s">
        <v>48</v>
      </c>
      <c r="AJ22" s="22"/>
      <c r="AK22" s="22"/>
      <c r="AL22" s="22"/>
      <c r="AM22" s="8" t="s">
        <v>47</v>
      </c>
      <c r="AN22" s="22"/>
      <c r="AO22" s="22"/>
      <c r="AP22" s="22"/>
      <c r="AQ22" s="8" t="s">
        <v>47</v>
      </c>
      <c r="AR22" s="22"/>
      <c r="AS22" s="22"/>
      <c r="AT22" s="22"/>
      <c r="AU22" s="8" t="s">
        <v>47</v>
      </c>
      <c r="AV22" s="22"/>
      <c r="AW22" s="22"/>
      <c r="AX22" s="22"/>
      <c r="AY22" s="8" t="s">
        <v>47</v>
      </c>
      <c r="AZ22" s="22"/>
      <c r="BA22" s="22"/>
      <c r="BB22" s="22"/>
      <c r="BC22" s="8" t="s">
        <v>47</v>
      </c>
      <c r="BD22" s="22"/>
      <c r="BE22" s="22"/>
      <c r="BF22" s="22"/>
      <c r="BG22" s="8" t="s">
        <v>48</v>
      </c>
      <c r="BH22" s="22"/>
      <c r="BI22" s="22"/>
      <c r="BJ22" s="22"/>
      <c r="BK22" s="8" t="s">
        <v>48</v>
      </c>
      <c r="BL22" s="22"/>
      <c r="BM22" s="22"/>
      <c r="BN22" s="22"/>
      <c r="BO22" s="8" t="s">
        <v>47</v>
      </c>
      <c r="BP22" s="22"/>
      <c r="BQ22" s="22"/>
      <c r="BR22" s="22"/>
      <c r="BS22" s="8" t="s">
        <v>48</v>
      </c>
      <c r="BT22" s="22"/>
      <c r="BU22" s="22"/>
      <c r="BV22" s="22"/>
      <c r="BW22" s="8" t="s">
        <v>47</v>
      </c>
      <c r="BX22" s="22"/>
      <c r="BY22" s="22"/>
      <c r="BZ22" s="22"/>
      <c r="CA22" s="16" t="s">
        <v>48</v>
      </c>
      <c r="CB22" s="22"/>
      <c r="CC22" s="22"/>
      <c r="CD22" s="22"/>
      <c r="CE22" s="8" t="s">
        <v>47</v>
      </c>
      <c r="CF22" s="22"/>
      <c r="CG22" s="22"/>
      <c r="CH22" s="22"/>
      <c r="CI22" s="8" t="s">
        <v>47</v>
      </c>
      <c r="CJ22" s="22"/>
      <c r="CK22" s="22"/>
      <c r="CL22" s="22"/>
      <c r="CM22" s="8" t="s">
        <v>47</v>
      </c>
      <c r="CN22" s="22"/>
      <c r="CO22" s="22"/>
      <c r="CP22" s="22"/>
      <c r="CQ22" s="8" t="s">
        <v>47</v>
      </c>
      <c r="CR22" s="22"/>
      <c r="CS22" s="22"/>
      <c r="CT22" s="22"/>
      <c r="CU22" s="8" t="s">
        <v>47</v>
      </c>
      <c r="CV22" s="22"/>
      <c r="CW22" s="22"/>
      <c r="CX22" s="22"/>
      <c r="CY22" s="8" t="s">
        <v>47</v>
      </c>
      <c r="CZ22" s="22"/>
      <c r="DA22" s="22"/>
      <c r="DB22" s="22"/>
      <c r="DC22" s="8" t="s">
        <v>47</v>
      </c>
      <c r="DD22" s="22"/>
      <c r="DE22" s="22"/>
      <c r="DF22" s="22"/>
      <c r="DG22" s="8" t="s">
        <v>47</v>
      </c>
      <c r="DH22" s="22"/>
      <c r="DI22" s="22"/>
      <c r="DJ22" s="22"/>
      <c r="DK22" s="8" t="s">
        <v>47</v>
      </c>
      <c r="DL22" s="22"/>
      <c r="DM22" s="22"/>
      <c r="DN22" s="22"/>
      <c r="DO22" s="8" t="s">
        <v>47</v>
      </c>
      <c r="DP22" s="22"/>
      <c r="DQ22" s="22"/>
      <c r="DR22" s="22"/>
      <c r="DS22" s="8" t="s">
        <v>48</v>
      </c>
      <c r="DT22" s="22"/>
      <c r="DU22" s="22"/>
      <c r="DV22" s="22"/>
      <c r="DW22" s="8" t="s">
        <v>48</v>
      </c>
      <c r="DX22" s="22"/>
      <c r="DY22" s="22"/>
      <c r="DZ22" s="22"/>
      <c r="EA22" s="8" t="s">
        <v>47</v>
      </c>
      <c r="EB22" s="22"/>
      <c r="EC22" s="22"/>
      <c r="ED22" s="22"/>
      <c r="EE22" s="8" t="s">
        <v>47</v>
      </c>
      <c r="EF22" s="22"/>
      <c r="EG22" s="22"/>
      <c r="EH22" s="22"/>
      <c r="EI22" s="8" t="s">
        <v>47</v>
      </c>
      <c r="EJ22" s="22"/>
      <c r="EK22" s="22"/>
      <c r="EL22" s="22"/>
      <c r="EM22" s="17" t="n">
        <f aca="false">COUNTIF(C22:EI22,"за")</f>
        <v>26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26</v>
      </c>
      <c r="EQ22" s="17" t="str">
        <f aca="false">IF(EM22&gt;17,"Прийнято","Не прийнято")</f>
        <v>Прийнято</v>
      </c>
    </row>
    <row r="23" customFormat="false" ht="55.7" hidden="false" customHeight="true" outlineLevel="0" collapsed="false">
      <c r="A23" s="23"/>
      <c r="B23" s="24"/>
      <c r="C23" s="23"/>
      <c r="D23" s="22"/>
      <c r="E23" s="22"/>
      <c r="F23" s="22"/>
      <c r="G23" s="23"/>
      <c r="H23" s="22"/>
      <c r="I23" s="22"/>
      <c r="J23" s="22"/>
      <c r="K23" s="23"/>
      <c r="L23" s="22"/>
      <c r="M23" s="22"/>
      <c r="N23" s="22"/>
      <c r="O23" s="23"/>
      <c r="P23" s="22"/>
      <c r="Q23" s="22"/>
      <c r="R23" s="22"/>
      <c r="S23" s="23"/>
      <c r="T23" s="22"/>
      <c r="U23" s="22"/>
      <c r="V23" s="22"/>
      <c r="W23" s="23"/>
      <c r="X23" s="22"/>
      <c r="Y23" s="22"/>
      <c r="Z23" s="22"/>
      <c r="AA23" s="23"/>
      <c r="AB23" s="22"/>
      <c r="AC23" s="22"/>
      <c r="AD23" s="22"/>
      <c r="AE23" s="23"/>
      <c r="AF23" s="22"/>
      <c r="AG23" s="22"/>
      <c r="AH23" s="22"/>
      <c r="AI23" s="23"/>
      <c r="AJ23" s="22"/>
      <c r="AK23" s="22"/>
      <c r="AL23" s="22"/>
      <c r="AM23" s="23"/>
      <c r="AN23" s="22"/>
      <c r="AO23" s="22"/>
      <c r="AP23" s="22"/>
      <c r="AQ23" s="23"/>
      <c r="AR23" s="22"/>
      <c r="AS23" s="22"/>
      <c r="AT23" s="22"/>
      <c r="AU23" s="23"/>
      <c r="AV23" s="22"/>
      <c r="AW23" s="22"/>
      <c r="AX23" s="22"/>
      <c r="AY23" s="23"/>
      <c r="AZ23" s="22"/>
      <c r="BA23" s="22"/>
      <c r="BB23" s="22"/>
      <c r="BC23" s="23"/>
      <c r="BD23" s="22"/>
      <c r="BE23" s="22"/>
      <c r="BF23" s="22"/>
      <c r="BG23" s="23"/>
      <c r="BH23" s="22"/>
      <c r="BI23" s="22"/>
      <c r="BJ23" s="22"/>
      <c r="BK23" s="23"/>
      <c r="BL23" s="22"/>
      <c r="BM23" s="22"/>
      <c r="BN23" s="22"/>
      <c r="BO23" s="23"/>
      <c r="BP23" s="22"/>
      <c r="BQ23" s="22"/>
      <c r="BR23" s="22"/>
      <c r="BS23" s="23"/>
      <c r="BT23" s="22"/>
      <c r="BU23" s="22"/>
      <c r="BV23" s="22"/>
      <c r="BW23" s="23"/>
      <c r="BX23" s="22"/>
      <c r="BY23" s="22"/>
      <c r="BZ23" s="22"/>
      <c r="CA23" s="25"/>
      <c r="CB23" s="22"/>
      <c r="CC23" s="22"/>
      <c r="CD23" s="22"/>
      <c r="CE23" s="23"/>
      <c r="CF23" s="22"/>
      <c r="CG23" s="22"/>
      <c r="CH23" s="22"/>
      <c r="CI23" s="23"/>
      <c r="CJ23" s="22"/>
      <c r="CK23" s="22"/>
      <c r="CL23" s="22"/>
      <c r="CM23" s="23"/>
      <c r="CN23" s="22"/>
      <c r="CO23" s="22"/>
      <c r="CP23" s="22"/>
      <c r="CQ23" s="23"/>
      <c r="CR23" s="22"/>
      <c r="CS23" s="22"/>
      <c r="CT23" s="22"/>
      <c r="CU23" s="23"/>
      <c r="CV23" s="22"/>
      <c r="CW23" s="22"/>
      <c r="CX23" s="22"/>
      <c r="CY23" s="23"/>
      <c r="CZ23" s="22"/>
      <c r="DA23" s="22"/>
      <c r="DB23" s="22"/>
      <c r="DC23" s="23"/>
      <c r="DD23" s="22"/>
      <c r="DE23" s="22"/>
      <c r="DF23" s="22"/>
      <c r="DG23" s="23"/>
      <c r="DH23" s="22"/>
      <c r="DI23" s="22"/>
      <c r="DJ23" s="22"/>
      <c r="DK23" s="23"/>
      <c r="DL23" s="22"/>
      <c r="DM23" s="22"/>
      <c r="DN23" s="22"/>
      <c r="DO23" s="23"/>
      <c r="DP23" s="22"/>
      <c r="DQ23" s="22"/>
      <c r="DR23" s="22"/>
      <c r="DS23" s="23"/>
      <c r="DT23" s="22"/>
      <c r="DU23" s="22"/>
      <c r="DV23" s="22"/>
      <c r="DW23" s="23"/>
      <c r="DX23" s="22"/>
      <c r="DY23" s="22"/>
      <c r="DZ23" s="22"/>
      <c r="EA23" s="23"/>
      <c r="EB23" s="22"/>
      <c r="EC23" s="22"/>
      <c r="ED23" s="22"/>
      <c r="EE23" s="23"/>
      <c r="EF23" s="22"/>
      <c r="EG23" s="22"/>
      <c r="EH23" s="22"/>
      <c r="EI23" s="23"/>
      <c r="EJ23" s="22"/>
      <c r="EK23" s="22"/>
      <c r="EL23" s="22"/>
      <c r="EM23" s="22"/>
      <c r="EN23" s="22"/>
      <c r="EO23" s="22"/>
      <c r="EP23" s="22"/>
      <c r="EQ23" s="22"/>
    </row>
    <row r="24" customFormat="false" ht="73.6" hidden="false" customHeight="true" outlineLevel="0" collapsed="false">
      <c r="A24" s="23"/>
      <c r="B24" s="26"/>
      <c r="C24" s="23"/>
      <c r="D24" s="22"/>
      <c r="E24" s="22"/>
      <c r="F24" s="22"/>
      <c r="G24" s="23"/>
      <c r="H24" s="22"/>
      <c r="I24" s="22"/>
      <c r="J24" s="22"/>
      <c r="K24" s="23"/>
      <c r="L24" s="22"/>
      <c r="M24" s="22"/>
      <c r="N24" s="22"/>
      <c r="O24" s="23"/>
      <c r="P24" s="22"/>
      <c r="Q24" s="22"/>
      <c r="R24" s="22"/>
      <c r="S24" s="23"/>
      <c r="T24" s="22"/>
      <c r="U24" s="22"/>
      <c r="V24" s="22"/>
      <c r="W24" s="23"/>
      <c r="X24" s="22"/>
      <c r="Y24" s="22"/>
      <c r="Z24" s="22"/>
      <c r="AA24" s="23"/>
      <c r="AB24" s="22"/>
      <c r="AC24" s="22"/>
      <c r="AD24" s="22"/>
      <c r="AE24" s="23"/>
      <c r="AF24" s="22"/>
      <c r="AG24" s="22"/>
      <c r="AH24" s="22"/>
      <c r="AI24" s="23"/>
      <c r="AJ24" s="22"/>
      <c r="AK24" s="22"/>
      <c r="AL24" s="22"/>
      <c r="AM24" s="23"/>
      <c r="AN24" s="22"/>
      <c r="AO24" s="22"/>
      <c r="AP24" s="22"/>
      <c r="AQ24" s="23"/>
      <c r="AR24" s="22"/>
      <c r="AS24" s="22"/>
      <c r="AT24" s="22"/>
      <c r="AU24" s="23"/>
      <c r="AV24" s="22"/>
      <c r="AW24" s="22"/>
      <c r="AX24" s="22"/>
      <c r="AY24" s="23"/>
      <c r="AZ24" s="22"/>
      <c r="BA24" s="22"/>
      <c r="BB24" s="22"/>
      <c r="BC24" s="23"/>
      <c r="BD24" s="22"/>
      <c r="BE24" s="22"/>
      <c r="BF24" s="22"/>
      <c r="BG24" s="23"/>
      <c r="BH24" s="22"/>
      <c r="BI24" s="22"/>
      <c r="BJ24" s="22"/>
      <c r="BK24" s="23"/>
      <c r="BL24" s="22"/>
      <c r="BM24" s="22"/>
      <c r="BN24" s="22"/>
      <c r="BO24" s="23"/>
      <c r="BP24" s="22"/>
      <c r="BQ24" s="22"/>
      <c r="BR24" s="22"/>
      <c r="BS24" s="23"/>
      <c r="BT24" s="22"/>
      <c r="BU24" s="22"/>
      <c r="BV24" s="22"/>
      <c r="BW24" s="23"/>
      <c r="BX24" s="22"/>
      <c r="BY24" s="22"/>
      <c r="BZ24" s="22"/>
      <c r="CA24" s="25"/>
      <c r="CB24" s="22"/>
      <c r="CC24" s="22"/>
      <c r="CD24" s="22"/>
      <c r="CE24" s="23"/>
      <c r="CF24" s="22"/>
      <c r="CG24" s="22"/>
      <c r="CH24" s="22"/>
      <c r="CI24" s="23"/>
      <c r="CJ24" s="22"/>
      <c r="CK24" s="22"/>
      <c r="CL24" s="22"/>
      <c r="CM24" s="23"/>
      <c r="CN24" s="22"/>
      <c r="CO24" s="22"/>
      <c r="CP24" s="22"/>
      <c r="CQ24" s="23"/>
      <c r="CR24" s="22"/>
      <c r="CS24" s="22"/>
      <c r="CT24" s="22"/>
      <c r="CU24" s="23"/>
      <c r="CV24" s="22"/>
      <c r="CW24" s="22"/>
      <c r="CX24" s="22"/>
      <c r="CY24" s="23"/>
      <c r="CZ24" s="22"/>
      <c r="DA24" s="22"/>
      <c r="DB24" s="22"/>
      <c r="DC24" s="23"/>
      <c r="DD24" s="22"/>
      <c r="DE24" s="22"/>
      <c r="DF24" s="22"/>
      <c r="DG24" s="23"/>
      <c r="DH24" s="22"/>
      <c r="DI24" s="22"/>
      <c r="DJ24" s="22"/>
      <c r="DK24" s="23"/>
      <c r="DL24" s="22"/>
      <c r="DM24" s="22"/>
      <c r="DN24" s="22"/>
      <c r="DO24" s="23"/>
      <c r="DP24" s="22"/>
      <c r="DQ24" s="22"/>
      <c r="DR24" s="22"/>
      <c r="DS24" s="23"/>
      <c r="DT24" s="22"/>
      <c r="DU24" s="22"/>
      <c r="DV24" s="22"/>
      <c r="DW24" s="23"/>
      <c r="DX24" s="22"/>
      <c r="DY24" s="22"/>
      <c r="DZ24" s="22"/>
      <c r="EA24" s="23"/>
      <c r="EB24" s="22"/>
      <c r="EC24" s="22"/>
      <c r="ED24" s="22"/>
      <c r="EE24" s="23"/>
      <c r="EF24" s="22"/>
      <c r="EG24" s="22"/>
      <c r="EH24" s="22"/>
      <c r="EI24" s="23"/>
      <c r="EJ24" s="22"/>
      <c r="EK24" s="22"/>
      <c r="EL24" s="22"/>
      <c r="EM24" s="22"/>
      <c r="EN24" s="22"/>
      <c r="EO24" s="22"/>
      <c r="EP24" s="22"/>
      <c r="EQ24" s="22"/>
    </row>
    <row r="25" customFormat="false" ht="86.55" hidden="false" customHeight="true" outlineLevel="0" collapsed="false">
      <c r="A25" s="23"/>
      <c r="B25" s="27"/>
      <c r="C25" s="23"/>
      <c r="D25" s="22"/>
      <c r="E25" s="22"/>
      <c r="F25" s="22"/>
      <c r="G25" s="23"/>
      <c r="H25" s="22"/>
      <c r="I25" s="22"/>
      <c r="J25" s="22"/>
      <c r="K25" s="23"/>
      <c r="L25" s="22"/>
      <c r="M25" s="22"/>
      <c r="N25" s="22"/>
      <c r="O25" s="23"/>
      <c r="P25" s="22"/>
      <c r="Q25" s="22"/>
      <c r="R25" s="22"/>
      <c r="S25" s="23"/>
      <c r="T25" s="22"/>
      <c r="U25" s="22"/>
      <c r="V25" s="22"/>
      <c r="W25" s="23"/>
      <c r="X25" s="22"/>
      <c r="Y25" s="22"/>
      <c r="Z25" s="22"/>
      <c r="AA25" s="23"/>
      <c r="AB25" s="22"/>
      <c r="AC25" s="22"/>
      <c r="AD25" s="22"/>
      <c r="AE25" s="23"/>
      <c r="AF25" s="22"/>
      <c r="AG25" s="22"/>
      <c r="AH25" s="22"/>
      <c r="AI25" s="23"/>
      <c r="AJ25" s="22"/>
      <c r="AK25" s="22"/>
      <c r="AL25" s="22"/>
      <c r="AM25" s="23"/>
      <c r="AN25" s="22"/>
      <c r="AO25" s="22"/>
      <c r="AP25" s="22"/>
      <c r="AQ25" s="23"/>
      <c r="AR25" s="22"/>
      <c r="AS25" s="22"/>
      <c r="AT25" s="22"/>
      <c r="AU25" s="23"/>
      <c r="AV25" s="22"/>
      <c r="AW25" s="22"/>
      <c r="AX25" s="22"/>
      <c r="AY25" s="23"/>
      <c r="AZ25" s="22"/>
      <c r="BA25" s="22"/>
      <c r="BB25" s="22"/>
      <c r="BC25" s="23"/>
      <c r="BD25" s="22"/>
      <c r="BE25" s="22"/>
      <c r="BF25" s="22"/>
      <c r="BG25" s="23"/>
      <c r="BH25" s="22"/>
      <c r="BI25" s="22"/>
      <c r="BJ25" s="22"/>
      <c r="BK25" s="23"/>
      <c r="BL25" s="22"/>
      <c r="BM25" s="22"/>
      <c r="BN25" s="22"/>
      <c r="BO25" s="23"/>
      <c r="BP25" s="22"/>
      <c r="BQ25" s="22"/>
      <c r="BR25" s="22"/>
      <c r="BS25" s="23"/>
      <c r="BT25" s="22"/>
      <c r="BU25" s="22"/>
      <c r="BV25" s="22"/>
      <c r="BW25" s="23"/>
      <c r="BX25" s="22"/>
      <c r="BY25" s="22"/>
      <c r="BZ25" s="22"/>
      <c r="CA25" s="25"/>
      <c r="CB25" s="22"/>
      <c r="CC25" s="22"/>
      <c r="CD25" s="22"/>
      <c r="CE25" s="23"/>
      <c r="CF25" s="22"/>
      <c r="CG25" s="22"/>
      <c r="CH25" s="22"/>
      <c r="CI25" s="23"/>
      <c r="CJ25" s="22"/>
      <c r="CK25" s="22"/>
      <c r="CL25" s="22"/>
      <c r="CM25" s="23"/>
      <c r="CN25" s="22"/>
      <c r="CO25" s="22"/>
      <c r="CP25" s="22"/>
      <c r="CQ25" s="23"/>
      <c r="CR25" s="22"/>
      <c r="CS25" s="22"/>
      <c r="CT25" s="22"/>
      <c r="CU25" s="23"/>
      <c r="CV25" s="22"/>
      <c r="CW25" s="22"/>
      <c r="CX25" s="22"/>
      <c r="CY25" s="23"/>
      <c r="CZ25" s="22"/>
      <c r="DA25" s="22"/>
      <c r="DB25" s="22"/>
      <c r="DC25" s="23"/>
      <c r="DD25" s="22"/>
      <c r="DE25" s="22"/>
      <c r="DF25" s="22"/>
      <c r="DG25" s="23"/>
      <c r="DH25" s="22"/>
      <c r="DI25" s="22"/>
      <c r="DJ25" s="22"/>
      <c r="DK25" s="23"/>
      <c r="DL25" s="22"/>
      <c r="DM25" s="22"/>
      <c r="DN25" s="22"/>
      <c r="DO25" s="23"/>
      <c r="DP25" s="22"/>
      <c r="DQ25" s="22"/>
      <c r="DR25" s="22"/>
      <c r="DS25" s="23"/>
      <c r="DT25" s="22"/>
      <c r="DU25" s="22"/>
      <c r="DV25" s="22"/>
      <c r="DW25" s="23"/>
      <c r="DX25" s="22"/>
      <c r="DY25" s="22"/>
      <c r="DZ25" s="22"/>
      <c r="EA25" s="23"/>
      <c r="EB25" s="22"/>
      <c r="EC25" s="22"/>
      <c r="ED25" s="22"/>
      <c r="EE25" s="23"/>
      <c r="EF25" s="22"/>
      <c r="EG25" s="22"/>
      <c r="EH25" s="22"/>
      <c r="EI25" s="23"/>
      <c r="EJ25" s="22"/>
      <c r="EK25" s="22"/>
      <c r="EL25" s="22"/>
      <c r="EM25" s="22"/>
      <c r="EN25" s="22"/>
      <c r="EO25" s="22"/>
      <c r="EP25" s="22"/>
      <c r="EQ25" s="22"/>
    </row>
    <row r="26" customFormat="false" ht="65.65" hidden="false" customHeight="true" outlineLevel="0" collapsed="false">
      <c r="A26" s="23"/>
      <c r="B26" s="26"/>
      <c r="C26" s="23"/>
      <c r="D26" s="22"/>
      <c r="E26" s="22"/>
      <c r="F26" s="22"/>
      <c r="G26" s="23"/>
      <c r="H26" s="22"/>
      <c r="I26" s="22"/>
      <c r="J26" s="22"/>
      <c r="K26" s="23"/>
      <c r="L26" s="22"/>
      <c r="M26" s="22"/>
      <c r="N26" s="22"/>
      <c r="O26" s="23"/>
      <c r="P26" s="22"/>
      <c r="Q26" s="22"/>
      <c r="R26" s="22"/>
      <c r="S26" s="23"/>
      <c r="T26" s="22"/>
      <c r="U26" s="22"/>
      <c r="V26" s="22"/>
      <c r="W26" s="23"/>
      <c r="X26" s="22"/>
      <c r="Y26" s="22"/>
      <c r="Z26" s="22"/>
      <c r="AA26" s="23"/>
      <c r="AB26" s="22"/>
      <c r="AC26" s="22"/>
      <c r="AD26" s="22"/>
      <c r="AE26" s="23"/>
      <c r="AF26" s="22"/>
      <c r="AG26" s="22"/>
      <c r="AH26" s="22"/>
      <c r="AI26" s="23"/>
      <c r="AJ26" s="22"/>
      <c r="AK26" s="22"/>
      <c r="AL26" s="22"/>
      <c r="AM26" s="23"/>
      <c r="AN26" s="22"/>
      <c r="AO26" s="22"/>
      <c r="AP26" s="22"/>
      <c r="AQ26" s="23"/>
      <c r="AR26" s="22"/>
      <c r="AS26" s="22"/>
      <c r="AT26" s="22"/>
      <c r="AU26" s="23"/>
      <c r="AV26" s="22"/>
      <c r="AW26" s="22"/>
      <c r="AX26" s="22"/>
      <c r="AY26" s="25"/>
      <c r="AZ26" s="22"/>
      <c r="BA26" s="22"/>
      <c r="BB26" s="22"/>
      <c r="BC26" s="23"/>
      <c r="BD26" s="22"/>
      <c r="BE26" s="22"/>
      <c r="BF26" s="22"/>
      <c r="BG26" s="23"/>
      <c r="BH26" s="22"/>
      <c r="BI26" s="22"/>
      <c r="BJ26" s="22"/>
      <c r="BK26" s="23"/>
      <c r="BL26" s="22"/>
      <c r="BM26" s="22"/>
      <c r="BN26" s="22"/>
      <c r="BO26" s="23"/>
      <c r="BP26" s="22"/>
      <c r="BQ26" s="22"/>
      <c r="BR26" s="22"/>
      <c r="BS26" s="23"/>
      <c r="BT26" s="22"/>
      <c r="BU26" s="22"/>
      <c r="BV26" s="22"/>
      <c r="BW26" s="23"/>
      <c r="BX26" s="22"/>
      <c r="BY26" s="22"/>
      <c r="BZ26" s="22"/>
      <c r="CA26" s="25"/>
      <c r="CB26" s="22"/>
      <c r="CC26" s="22"/>
      <c r="CD26" s="22"/>
      <c r="CE26" s="23"/>
      <c r="CF26" s="22"/>
      <c r="CG26" s="22"/>
      <c r="CH26" s="22"/>
      <c r="CI26" s="23"/>
      <c r="CJ26" s="22"/>
      <c r="CK26" s="22"/>
      <c r="CL26" s="22"/>
      <c r="CM26" s="23"/>
      <c r="CN26" s="22"/>
      <c r="CO26" s="22"/>
      <c r="CP26" s="22"/>
      <c r="CQ26" s="23"/>
      <c r="CR26" s="22"/>
      <c r="CS26" s="22"/>
      <c r="CT26" s="22"/>
      <c r="CU26" s="23"/>
      <c r="CV26" s="22"/>
      <c r="CW26" s="22"/>
      <c r="CX26" s="22"/>
      <c r="CY26" s="23"/>
      <c r="CZ26" s="22"/>
      <c r="DA26" s="22"/>
      <c r="DB26" s="22"/>
      <c r="DC26" s="23"/>
      <c r="DD26" s="22"/>
      <c r="DE26" s="22"/>
      <c r="DF26" s="22"/>
      <c r="DG26" s="23"/>
      <c r="DH26" s="22"/>
      <c r="DI26" s="22"/>
      <c r="DJ26" s="22"/>
      <c r="DK26" s="23"/>
      <c r="DL26" s="22"/>
      <c r="DM26" s="22"/>
      <c r="DN26" s="22"/>
      <c r="DO26" s="23"/>
      <c r="DP26" s="22"/>
      <c r="DQ26" s="22"/>
      <c r="DR26" s="22"/>
      <c r="DS26" s="23"/>
      <c r="DT26" s="22"/>
      <c r="DU26" s="22"/>
      <c r="DV26" s="22"/>
      <c r="DW26" s="23"/>
      <c r="DX26" s="22"/>
      <c r="DY26" s="22"/>
      <c r="DZ26" s="22"/>
      <c r="EA26" s="23"/>
      <c r="EB26" s="22"/>
      <c r="EC26" s="22"/>
      <c r="ED26" s="22"/>
      <c r="EE26" s="23"/>
      <c r="EF26" s="22"/>
      <c r="EG26" s="22"/>
      <c r="EH26" s="22"/>
      <c r="EI26" s="23"/>
      <c r="EJ26" s="15"/>
      <c r="EK26" s="15"/>
      <c r="EL26" s="15"/>
      <c r="EM26" s="22"/>
      <c r="EN26" s="22"/>
      <c r="EO26" s="22"/>
      <c r="EP26" s="22"/>
      <c r="EQ26" s="22"/>
    </row>
    <row r="27" customFormat="false" ht="65.65" hidden="false" customHeight="true" outlineLevel="0" collapsed="false">
      <c r="A27" s="23"/>
      <c r="B27" s="28"/>
      <c r="C27" s="23"/>
      <c r="D27" s="22"/>
      <c r="E27" s="22"/>
      <c r="F27" s="22"/>
      <c r="G27" s="23"/>
      <c r="H27" s="22"/>
      <c r="I27" s="22"/>
      <c r="J27" s="22"/>
      <c r="K27" s="23"/>
      <c r="L27" s="22"/>
      <c r="M27" s="22"/>
      <c r="N27" s="22"/>
      <c r="O27" s="23"/>
      <c r="P27" s="22"/>
      <c r="Q27" s="22"/>
      <c r="R27" s="22"/>
      <c r="S27" s="23"/>
      <c r="T27" s="22"/>
      <c r="U27" s="22"/>
      <c r="V27" s="22"/>
      <c r="W27" s="23"/>
      <c r="X27" s="22"/>
      <c r="Y27" s="22"/>
      <c r="Z27" s="22"/>
      <c r="AA27" s="23"/>
      <c r="AB27" s="22"/>
      <c r="AC27" s="22"/>
      <c r="AD27" s="22"/>
      <c r="AE27" s="23"/>
      <c r="AF27" s="22"/>
      <c r="AG27" s="22"/>
      <c r="AH27" s="22"/>
      <c r="AI27" s="23"/>
      <c r="AJ27" s="22"/>
      <c r="AK27" s="22"/>
      <c r="AL27" s="22"/>
      <c r="AM27" s="23"/>
      <c r="AN27" s="22"/>
      <c r="AO27" s="22"/>
      <c r="AP27" s="22"/>
      <c r="AQ27" s="23"/>
      <c r="AR27" s="22"/>
      <c r="AS27" s="22"/>
      <c r="AT27" s="22"/>
      <c r="AU27" s="23"/>
      <c r="AV27" s="22"/>
      <c r="AW27" s="22"/>
      <c r="AX27" s="22"/>
      <c r="AY27" s="25"/>
      <c r="AZ27" s="22"/>
      <c r="BA27" s="22"/>
      <c r="BB27" s="22"/>
      <c r="BC27" s="23"/>
      <c r="BD27" s="22"/>
      <c r="BE27" s="22"/>
      <c r="BF27" s="22"/>
      <c r="BG27" s="23"/>
      <c r="BH27" s="22"/>
      <c r="BI27" s="22"/>
      <c r="BJ27" s="22"/>
      <c r="BK27" s="23"/>
      <c r="BL27" s="22"/>
      <c r="BM27" s="22"/>
      <c r="BN27" s="22"/>
      <c r="BO27" s="23"/>
      <c r="BP27" s="22"/>
      <c r="BQ27" s="22"/>
      <c r="BR27" s="22"/>
      <c r="BS27" s="23"/>
      <c r="BT27" s="22"/>
      <c r="BU27" s="22"/>
      <c r="BV27" s="22"/>
      <c r="BW27" s="23"/>
      <c r="BX27" s="22"/>
      <c r="BY27" s="22"/>
      <c r="BZ27" s="22"/>
      <c r="CA27" s="25"/>
      <c r="CB27" s="22"/>
      <c r="CC27" s="22"/>
      <c r="CD27" s="22"/>
      <c r="CE27" s="23"/>
      <c r="CF27" s="22"/>
      <c r="CG27" s="22"/>
      <c r="CH27" s="22"/>
      <c r="CI27" s="23"/>
      <c r="CJ27" s="22"/>
      <c r="CK27" s="22"/>
      <c r="CL27" s="22"/>
      <c r="CM27" s="23"/>
      <c r="CN27" s="22"/>
      <c r="CO27" s="22"/>
      <c r="CP27" s="22"/>
      <c r="CQ27" s="23"/>
      <c r="CR27" s="22"/>
      <c r="CS27" s="22"/>
      <c r="CT27" s="22"/>
      <c r="CU27" s="23"/>
      <c r="CV27" s="22"/>
      <c r="CW27" s="22"/>
      <c r="CX27" s="22"/>
      <c r="CY27" s="23"/>
      <c r="CZ27" s="22"/>
      <c r="DA27" s="22"/>
      <c r="DB27" s="22"/>
      <c r="DC27" s="23"/>
      <c r="DD27" s="22"/>
      <c r="DE27" s="22"/>
      <c r="DF27" s="22"/>
      <c r="DG27" s="23"/>
      <c r="DH27" s="22"/>
      <c r="DI27" s="22"/>
      <c r="DJ27" s="22"/>
      <c r="DK27" s="23"/>
      <c r="DL27" s="22"/>
      <c r="DM27" s="22"/>
      <c r="DN27" s="22"/>
      <c r="DO27" s="23"/>
      <c r="DP27" s="22"/>
      <c r="DQ27" s="22"/>
      <c r="DR27" s="22"/>
      <c r="DS27" s="23"/>
      <c r="DT27" s="22"/>
      <c r="DU27" s="22"/>
      <c r="DV27" s="22"/>
      <c r="DW27" s="23"/>
      <c r="DX27" s="22"/>
      <c r="DY27" s="22"/>
      <c r="DZ27" s="22"/>
      <c r="EA27" s="23"/>
      <c r="EB27" s="22"/>
      <c r="EC27" s="22"/>
      <c r="ED27" s="22"/>
      <c r="EE27" s="23"/>
      <c r="EF27" s="22"/>
      <c r="EG27" s="22"/>
      <c r="EH27" s="22"/>
      <c r="EI27" s="23"/>
      <c r="EJ27" s="22"/>
      <c r="EK27" s="22"/>
      <c r="EL27" s="22"/>
      <c r="EM27" s="22"/>
      <c r="EN27" s="22"/>
      <c r="EO27" s="22"/>
      <c r="EP27" s="22"/>
      <c r="EQ27" s="22"/>
    </row>
    <row r="28" customFormat="false" ht="52.7" hidden="false" customHeight="true" outlineLevel="0" collapsed="false">
      <c r="A28" s="23"/>
      <c r="B28" s="29"/>
      <c r="C28" s="23"/>
      <c r="D28" s="22"/>
      <c r="E28" s="22"/>
      <c r="F28" s="22"/>
      <c r="G28" s="23"/>
      <c r="H28" s="22"/>
      <c r="I28" s="22"/>
      <c r="J28" s="22"/>
      <c r="K28" s="23"/>
      <c r="L28" s="22"/>
      <c r="M28" s="22"/>
      <c r="N28" s="22"/>
      <c r="O28" s="23"/>
      <c r="P28" s="22"/>
      <c r="Q28" s="22"/>
      <c r="R28" s="22"/>
      <c r="S28" s="23"/>
      <c r="T28" s="22"/>
      <c r="U28" s="22"/>
      <c r="V28" s="22"/>
      <c r="W28" s="23"/>
      <c r="X28" s="22"/>
      <c r="Y28" s="22"/>
      <c r="Z28" s="22"/>
      <c r="AA28" s="23"/>
      <c r="AB28" s="22"/>
      <c r="AC28" s="22"/>
      <c r="AD28" s="22"/>
      <c r="AE28" s="23"/>
      <c r="AF28" s="22"/>
      <c r="AG28" s="22"/>
      <c r="AH28" s="22"/>
      <c r="AI28" s="23"/>
      <c r="AJ28" s="22"/>
      <c r="AK28" s="22"/>
      <c r="AL28" s="22"/>
      <c r="AM28" s="23"/>
      <c r="AN28" s="22"/>
      <c r="AO28" s="22"/>
      <c r="AP28" s="22"/>
      <c r="AQ28" s="23"/>
      <c r="AR28" s="22"/>
      <c r="AS28" s="22"/>
      <c r="AT28" s="22"/>
      <c r="AU28" s="23"/>
      <c r="AV28" s="22"/>
      <c r="AW28" s="22"/>
      <c r="AX28" s="22"/>
      <c r="AY28" s="23"/>
      <c r="AZ28" s="22"/>
      <c r="BA28" s="22"/>
      <c r="BB28" s="22"/>
      <c r="BC28" s="23"/>
      <c r="BD28" s="22"/>
      <c r="BE28" s="22"/>
      <c r="BF28" s="22"/>
      <c r="BG28" s="23"/>
      <c r="BH28" s="22"/>
      <c r="BI28" s="22"/>
      <c r="BJ28" s="22"/>
      <c r="BK28" s="23"/>
      <c r="BL28" s="22"/>
      <c r="BM28" s="22"/>
      <c r="BN28" s="22"/>
      <c r="BO28" s="23"/>
      <c r="BP28" s="22"/>
      <c r="BQ28" s="22"/>
      <c r="BR28" s="22"/>
      <c r="BS28" s="23"/>
      <c r="BT28" s="22"/>
      <c r="BU28" s="22"/>
      <c r="BV28" s="22"/>
      <c r="BW28" s="23"/>
      <c r="BX28" s="22"/>
      <c r="BY28" s="22"/>
      <c r="BZ28" s="22"/>
      <c r="CA28" s="25"/>
      <c r="CB28" s="22"/>
      <c r="CC28" s="22"/>
      <c r="CD28" s="22"/>
      <c r="CE28" s="23"/>
      <c r="CF28" s="22"/>
      <c r="CG28" s="22"/>
      <c r="CH28" s="22"/>
      <c r="CI28" s="23"/>
      <c r="CJ28" s="22"/>
      <c r="CK28" s="22"/>
      <c r="CL28" s="22"/>
      <c r="CM28" s="23"/>
      <c r="CN28" s="22"/>
      <c r="CO28" s="22"/>
      <c r="CP28" s="22"/>
      <c r="CQ28" s="23"/>
      <c r="CR28" s="22"/>
      <c r="CS28" s="22"/>
      <c r="CT28" s="22"/>
      <c r="CU28" s="23"/>
      <c r="CV28" s="22"/>
      <c r="CW28" s="22"/>
      <c r="CX28" s="22"/>
      <c r="CY28" s="23"/>
      <c r="CZ28" s="22"/>
      <c r="DA28" s="22"/>
      <c r="DB28" s="22"/>
      <c r="DC28" s="23"/>
      <c r="DD28" s="22"/>
      <c r="DE28" s="22"/>
      <c r="DF28" s="22"/>
      <c r="DG28" s="23"/>
      <c r="DH28" s="22"/>
      <c r="DI28" s="22"/>
      <c r="DJ28" s="22"/>
      <c r="DK28" s="23"/>
      <c r="DL28" s="22"/>
      <c r="DM28" s="22"/>
      <c r="DN28" s="22"/>
      <c r="DO28" s="23"/>
      <c r="DP28" s="22"/>
      <c r="DQ28" s="22"/>
      <c r="DR28" s="22"/>
      <c r="DS28" s="23"/>
      <c r="DT28" s="22"/>
      <c r="DU28" s="22"/>
      <c r="DV28" s="22"/>
      <c r="DW28" s="23"/>
      <c r="DX28" s="22"/>
      <c r="DY28" s="22"/>
      <c r="DZ28" s="22"/>
      <c r="EA28" s="23"/>
      <c r="EB28" s="22"/>
      <c r="EC28" s="22"/>
      <c r="ED28" s="22"/>
      <c r="EE28" s="23"/>
      <c r="EF28" s="22"/>
      <c r="EG28" s="22"/>
      <c r="EH28" s="22"/>
      <c r="EI28" s="23"/>
      <c r="EJ28" s="22"/>
      <c r="EK28" s="22"/>
      <c r="EL28" s="22"/>
      <c r="EM28" s="22"/>
      <c r="EN28" s="22"/>
      <c r="EO28" s="22"/>
      <c r="EP28" s="22"/>
      <c r="EQ28" s="22"/>
    </row>
    <row r="29" customFormat="false" ht="43.75" hidden="false" customHeight="true" outlineLevel="0" collapsed="false">
      <c r="A29" s="23"/>
      <c r="B29" s="30"/>
      <c r="C29" s="23"/>
      <c r="G29" s="23"/>
      <c r="K29" s="23"/>
      <c r="O29" s="23"/>
      <c r="S29" s="23"/>
      <c r="W29" s="23"/>
      <c r="AA29" s="23"/>
      <c r="AE29" s="23"/>
      <c r="AI29" s="23"/>
      <c r="AM29" s="23"/>
      <c r="AQ29" s="23"/>
      <c r="AU29" s="23"/>
      <c r="AY29" s="23"/>
      <c r="BC29" s="23"/>
      <c r="BG29" s="23"/>
      <c r="BK29" s="23"/>
      <c r="BO29" s="23"/>
      <c r="BS29" s="23"/>
      <c r="BW29" s="23"/>
      <c r="CA29" s="25"/>
      <c r="CE29" s="23"/>
      <c r="CI29" s="23"/>
      <c r="CM29" s="23"/>
      <c r="CQ29" s="23"/>
      <c r="CU29" s="23"/>
      <c r="CY29" s="23"/>
      <c r="DC29" s="23"/>
      <c r="DG29" s="23"/>
      <c r="DK29" s="23"/>
      <c r="DO29" s="23"/>
      <c r="DS29" s="23"/>
      <c r="DW29" s="23"/>
      <c r="EA29" s="23"/>
      <c r="EE29" s="23"/>
      <c r="EI29" s="23"/>
      <c r="EJ29" s="22"/>
      <c r="EK29" s="22"/>
      <c r="EL29" s="22"/>
      <c r="EM29" s="22"/>
      <c r="EN29" s="22"/>
      <c r="EO29" s="22"/>
      <c r="EP29" s="22"/>
      <c r="EQ29" s="22"/>
    </row>
    <row r="30" customFormat="false" ht="48.75" hidden="false" customHeight="true" outlineLevel="0" collapsed="false">
      <c r="A30" s="31"/>
      <c r="B30" s="28"/>
      <c r="C30" s="25"/>
      <c r="G30" s="23"/>
      <c r="K30" s="23"/>
      <c r="O30" s="23"/>
      <c r="S30" s="23"/>
      <c r="W30" s="23"/>
      <c r="AA30" s="23"/>
      <c r="AE30" s="23"/>
      <c r="AI30" s="23"/>
      <c r="AM30" s="23"/>
      <c r="AQ30" s="23"/>
      <c r="AU30" s="23"/>
      <c r="AY30" s="23"/>
      <c r="BC30" s="23"/>
      <c r="BG30" s="23"/>
      <c r="BK30" s="23"/>
      <c r="BO30" s="23"/>
      <c r="BS30" s="23"/>
      <c r="BW30" s="23"/>
      <c r="CA30" s="25"/>
      <c r="CE30" s="23"/>
      <c r="CI30" s="23"/>
      <c r="CM30" s="23"/>
      <c r="CQ30" s="23"/>
      <c r="CU30" s="23"/>
      <c r="CY30" s="23"/>
      <c r="DC30" s="23"/>
      <c r="DG30" s="23"/>
      <c r="DK30" s="23"/>
      <c r="DO30" s="23"/>
      <c r="DS30" s="23"/>
      <c r="DW30" s="23"/>
      <c r="EA30" s="23"/>
      <c r="EE30" s="23"/>
      <c r="EI30" s="23"/>
      <c r="EM30" s="22"/>
      <c r="EN30" s="22"/>
      <c r="EO30" s="22"/>
      <c r="EP30" s="22"/>
      <c r="EQ30" s="22"/>
    </row>
    <row r="31" customFormat="false" ht="58.7" hidden="false" customHeight="true" outlineLevel="0" collapsed="false">
      <c r="A31" s="23"/>
      <c r="B31" s="32"/>
      <c r="C31" s="23"/>
      <c r="D31" s="33"/>
      <c r="E31" s="33"/>
      <c r="F31" s="33"/>
      <c r="G31" s="23"/>
      <c r="H31" s="33"/>
      <c r="I31" s="33"/>
      <c r="J31" s="33"/>
      <c r="K31" s="23"/>
      <c r="L31" s="33"/>
      <c r="M31" s="33"/>
      <c r="N31" s="33"/>
      <c r="O31" s="23"/>
      <c r="P31" s="33"/>
      <c r="Q31" s="33"/>
      <c r="R31" s="33"/>
      <c r="S31" s="23"/>
      <c r="T31" s="33"/>
      <c r="U31" s="33"/>
      <c r="V31" s="33"/>
      <c r="W31" s="23"/>
      <c r="X31" s="33"/>
      <c r="Y31" s="33"/>
      <c r="Z31" s="33"/>
      <c r="AA31" s="23"/>
      <c r="AB31" s="33"/>
      <c r="AC31" s="33"/>
      <c r="AD31" s="33"/>
      <c r="AE31" s="23"/>
      <c r="AF31" s="33"/>
      <c r="AG31" s="33"/>
      <c r="AH31" s="33"/>
      <c r="AI31" s="23"/>
      <c r="AJ31" s="33"/>
      <c r="AK31" s="33"/>
      <c r="AL31" s="33"/>
      <c r="AM31" s="23"/>
      <c r="AN31" s="33"/>
      <c r="AO31" s="33"/>
      <c r="AP31" s="33"/>
      <c r="AQ31" s="23"/>
      <c r="AR31" s="33"/>
      <c r="AS31" s="33"/>
      <c r="AT31" s="33"/>
      <c r="AU31" s="23"/>
      <c r="AV31" s="33"/>
      <c r="AW31" s="33"/>
      <c r="AX31" s="33"/>
      <c r="AY31" s="23"/>
      <c r="AZ31" s="33"/>
      <c r="BA31" s="33"/>
      <c r="BB31" s="33"/>
      <c r="BC31" s="23"/>
      <c r="BD31" s="33"/>
      <c r="BE31" s="33"/>
      <c r="BF31" s="33"/>
      <c r="BG31" s="23"/>
      <c r="BH31" s="33"/>
      <c r="BI31" s="33"/>
      <c r="BJ31" s="33"/>
      <c r="BK31" s="23"/>
      <c r="BL31" s="33"/>
      <c r="BM31" s="33"/>
      <c r="BN31" s="33"/>
      <c r="BO31" s="23"/>
      <c r="BP31" s="33"/>
      <c r="BQ31" s="33"/>
      <c r="BR31" s="33"/>
      <c r="BS31" s="23"/>
      <c r="BT31" s="33"/>
      <c r="BU31" s="33"/>
      <c r="BV31" s="33"/>
      <c r="BW31" s="23"/>
      <c r="BX31" s="33"/>
      <c r="BY31" s="33"/>
      <c r="BZ31" s="33"/>
      <c r="CA31" s="25"/>
      <c r="CB31" s="33"/>
      <c r="CC31" s="33"/>
      <c r="CD31" s="33"/>
      <c r="CE31" s="23"/>
      <c r="CF31" s="33"/>
      <c r="CG31" s="33"/>
      <c r="CH31" s="33"/>
      <c r="CI31" s="23"/>
      <c r="CJ31" s="33"/>
      <c r="CK31" s="33"/>
      <c r="CL31" s="33"/>
      <c r="CM31" s="23"/>
      <c r="CN31" s="33"/>
      <c r="CO31" s="33"/>
      <c r="CP31" s="33"/>
      <c r="CQ31" s="23"/>
      <c r="CR31" s="33"/>
      <c r="CS31" s="33"/>
      <c r="CT31" s="33"/>
      <c r="CU31" s="23"/>
      <c r="CV31" s="33"/>
      <c r="CW31" s="33"/>
      <c r="CX31" s="33"/>
      <c r="CY31" s="23"/>
      <c r="CZ31" s="33"/>
      <c r="DA31" s="33"/>
      <c r="DB31" s="33"/>
      <c r="DC31" s="23"/>
      <c r="DD31" s="33"/>
      <c r="DE31" s="33"/>
      <c r="DF31" s="33"/>
      <c r="DG31" s="23"/>
      <c r="DH31" s="33"/>
      <c r="DI31" s="33"/>
      <c r="DJ31" s="33"/>
      <c r="DK31" s="23"/>
      <c r="DL31" s="33"/>
      <c r="DM31" s="33"/>
      <c r="DN31" s="33"/>
      <c r="DO31" s="23"/>
      <c r="DP31" s="33"/>
      <c r="DQ31" s="33"/>
      <c r="DR31" s="33"/>
      <c r="DS31" s="23"/>
      <c r="DT31" s="33"/>
      <c r="DU31" s="33"/>
      <c r="DV31" s="33"/>
      <c r="DW31" s="23"/>
      <c r="DX31" s="33"/>
      <c r="DY31" s="33"/>
      <c r="DZ31" s="33"/>
      <c r="EA31" s="23"/>
      <c r="EB31" s="33"/>
      <c r="EC31" s="33"/>
      <c r="ED31" s="33"/>
      <c r="EE31" s="23"/>
      <c r="EF31" s="33"/>
      <c r="EG31" s="33"/>
      <c r="EH31" s="33"/>
      <c r="EI31" s="23"/>
      <c r="EJ31" s="33"/>
      <c r="EK31" s="33"/>
      <c r="EL31" s="33"/>
      <c r="EM31" s="22"/>
      <c r="EN31" s="22"/>
      <c r="EO31" s="22"/>
      <c r="EP31" s="22"/>
      <c r="EQ31" s="22"/>
    </row>
    <row r="32" customFormat="false" ht="44.75" hidden="false" customHeight="true" outlineLevel="0" collapsed="false">
      <c r="A32" s="31"/>
      <c r="B32" s="32"/>
      <c r="C32" s="23"/>
      <c r="D32" s="33"/>
      <c r="E32" s="33"/>
      <c r="F32" s="33"/>
      <c r="G32" s="23"/>
      <c r="H32" s="33"/>
      <c r="I32" s="33"/>
      <c r="J32" s="33"/>
      <c r="K32" s="23"/>
      <c r="L32" s="33"/>
      <c r="M32" s="33"/>
      <c r="N32" s="33"/>
      <c r="O32" s="23"/>
      <c r="P32" s="33"/>
      <c r="Q32" s="33"/>
      <c r="R32" s="33"/>
      <c r="S32" s="23"/>
      <c r="T32" s="33"/>
      <c r="U32" s="33"/>
      <c r="V32" s="33"/>
      <c r="W32" s="23"/>
      <c r="X32" s="33"/>
      <c r="Y32" s="33"/>
      <c r="Z32" s="33"/>
      <c r="AA32" s="23"/>
      <c r="AB32" s="33"/>
      <c r="AC32" s="33"/>
      <c r="AD32" s="33"/>
      <c r="AE32" s="23"/>
      <c r="AF32" s="33"/>
      <c r="AG32" s="33"/>
      <c r="AH32" s="33"/>
      <c r="AI32" s="23"/>
      <c r="AJ32" s="33"/>
      <c r="AK32" s="33"/>
      <c r="AL32" s="33"/>
      <c r="AM32" s="23"/>
      <c r="AN32" s="33"/>
      <c r="AO32" s="33"/>
      <c r="AP32" s="33"/>
      <c r="AQ32" s="23"/>
      <c r="AR32" s="33"/>
      <c r="AS32" s="33"/>
      <c r="AT32" s="33"/>
      <c r="AU32" s="23"/>
      <c r="AV32" s="33"/>
      <c r="AW32" s="33"/>
      <c r="AX32" s="33"/>
      <c r="AY32" s="23"/>
      <c r="AZ32" s="33"/>
      <c r="BA32" s="33"/>
      <c r="BB32" s="33"/>
      <c r="BC32" s="23"/>
      <c r="BD32" s="33"/>
      <c r="BE32" s="33"/>
      <c r="BF32" s="33"/>
      <c r="BG32" s="23"/>
      <c r="BH32" s="33"/>
      <c r="BI32" s="33"/>
      <c r="BJ32" s="33"/>
      <c r="BK32" s="23"/>
      <c r="BL32" s="33"/>
      <c r="BM32" s="33"/>
      <c r="BN32" s="33"/>
      <c r="BO32" s="23"/>
      <c r="BP32" s="33"/>
      <c r="BQ32" s="33"/>
      <c r="BR32" s="33"/>
      <c r="BS32" s="23"/>
      <c r="BT32" s="33"/>
      <c r="BU32" s="33"/>
      <c r="BV32" s="33"/>
      <c r="BW32" s="23"/>
      <c r="BX32" s="33"/>
      <c r="BY32" s="33"/>
      <c r="BZ32" s="33"/>
      <c r="CA32" s="25"/>
      <c r="CB32" s="33"/>
      <c r="CC32" s="33"/>
      <c r="CD32" s="33"/>
      <c r="CE32" s="23"/>
      <c r="CF32" s="33"/>
      <c r="CG32" s="33"/>
      <c r="CH32" s="33"/>
      <c r="CI32" s="23"/>
      <c r="CJ32" s="33"/>
      <c r="CK32" s="33"/>
      <c r="CL32" s="33"/>
      <c r="CM32" s="23"/>
      <c r="CN32" s="33"/>
      <c r="CO32" s="33"/>
      <c r="CP32" s="33"/>
      <c r="CQ32" s="23"/>
      <c r="CR32" s="33"/>
      <c r="CS32" s="33"/>
      <c r="CT32" s="33"/>
      <c r="CU32" s="23"/>
      <c r="CV32" s="33"/>
      <c r="CW32" s="33"/>
      <c r="CX32" s="33"/>
      <c r="CY32" s="23"/>
      <c r="CZ32" s="33"/>
      <c r="DA32" s="33"/>
      <c r="DB32" s="33"/>
      <c r="DC32" s="23"/>
      <c r="DD32" s="33"/>
      <c r="DE32" s="33"/>
      <c r="DF32" s="33"/>
      <c r="DG32" s="23"/>
      <c r="DH32" s="33"/>
      <c r="DI32" s="33"/>
      <c r="DJ32" s="33"/>
      <c r="DK32" s="23"/>
      <c r="DL32" s="33"/>
      <c r="DM32" s="33"/>
      <c r="DN32" s="33"/>
      <c r="DO32" s="23"/>
      <c r="DP32" s="33"/>
      <c r="DQ32" s="33"/>
      <c r="DR32" s="33"/>
      <c r="DS32" s="23"/>
      <c r="DT32" s="33"/>
      <c r="DU32" s="33"/>
      <c r="DV32" s="33"/>
      <c r="DW32" s="23"/>
      <c r="DX32" s="33"/>
      <c r="DY32" s="33"/>
      <c r="DZ32" s="33"/>
      <c r="EA32" s="23"/>
      <c r="EB32" s="33"/>
      <c r="EC32" s="33"/>
      <c r="ED32" s="33"/>
      <c r="EE32" s="23"/>
      <c r="EF32" s="33"/>
      <c r="EG32" s="33"/>
      <c r="EH32" s="33"/>
      <c r="EI32" s="23"/>
      <c r="EJ32" s="33"/>
      <c r="EK32" s="33"/>
      <c r="EL32" s="33"/>
      <c r="EM32" s="22"/>
      <c r="EN32" s="22"/>
      <c r="EO32" s="22"/>
      <c r="EP32" s="22"/>
      <c r="EQ32" s="22"/>
    </row>
    <row r="33" customFormat="false" ht="48.2" hidden="false" customHeight="true" outlineLevel="0" collapsed="false">
      <c r="A33" s="31"/>
      <c r="B33" s="32"/>
      <c r="C33" s="23"/>
      <c r="D33" s="33"/>
      <c r="E33" s="33"/>
      <c r="F33" s="33"/>
      <c r="G33" s="23"/>
      <c r="H33" s="33"/>
      <c r="I33" s="33"/>
      <c r="J33" s="33"/>
      <c r="K33" s="23"/>
      <c r="L33" s="33"/>
      <c r="M33" s="33"/>
      <c r="N33" s="33"/>
      <c r="O33" s="23"/>
      <c r="P33" s="33"/>
      <c r="Q33" s="33"/>
      <c r="R33" s="33"/>
      <c r="S33" s="23"/>
      <c r="T33" s="33"/>
      <c r="U33" s="33"/>
      <c r="V33" s="33"/>
      <c r="W33" s="23"/>
      <c r="X33" s="33"/>
      <c r="Y33" s="33"/>
      <c r="Z33" s="33"/>
      <c r="AA33" s="23"/>
      <c r="AB33" s="33"/>
      <c r="AC33" s="33"/>
      <c r="AD33" s="33"/>
      <c r="AE33" s="23"/>
      <c r="AF33" s="33"/>
      <c r="AG33" s="33"/>
      <c r="AH33" s="33"/>
      <c r="AI33" s="23"/>
      <c r="AJ33" s="33"/>
      <c r="AK33" s="33"/>
      <c r="AL33" s="33"/>
      <c r="AM33" s="23"/>
      <c r="AN33" s="33"/>
      <c r="AO33" s="33"/>
      <c r="AP33" s="33"/>
      <c r="AQ33" s="23"/>
      <c r="AR33" s="33"/>
      <c r="AS33" s="33"/>
      <c r="AT33" s="33"/>
      <c r="AU33" s="23"/>
      <c r="AV33" s="33"/>
      <c r="AW33" s="33"/>
      <c r="AX33" s="33"/>
      <c r="AY33" s="23"/>
      <c r="AZ33" s="33"/>
      <c r="BA33" s="33"/>
      <c r="BB33" s="33"/>
      <c r="BC33" s="23"/>
      <c r="BD33" s="33"/>
      <c r="BE33" s="33"/>
      <c r="BF33" s="33"/>
      <c r="BG33" s="23"/>
      <c r="BH33" s="33"/>
      <c r="BI33" s="33"/>
      <c r="BJ33" s="33"/>
      <c r="BK33" s="23"/>
      <c r="BL33" s="33"/>
      <c r="BM33" s="33"/>
      <c r="BN33" s="33"/>
      <c r="BO33" s="23"/>
      <c r="BP33" s="33"/>
      <c r="BQ33" s="33"/>
      <c r="BR33" s="33"/>
      <c r="BS33" s="23"/>
      <c r="BT33" s="33"/>
      <c r="BU33" s="33"/>
      <c r="BV33" s="33"/>
      <c r="BW33" s="23"/>
      <c r="BX33" s="33"/>
      <c r="BY33" s="33"/>
      <c r="BZ33" s="33"/>
      <c r="CA33" s="25"/>
      <c r="CB33" s="33"/>
      <c r="CC33" s="33"/>
      <c r="CD33" s="33"/>
      <c r="CE33" s="23"/>
      <c r="CF33" s="33"/>
      <c r="CG33" s="33"/>
      <c r="CH33" s="33"/>
      <c r="CI33" s="23"/>
      <c r="CJ33" s="33"/>
      <c r="CK33" s="33"/>
      <c r="CL33" s="33"/>
      <c r="CM33" s="23"/>
      <c r="CN33" s="33"/>
      <c r="CO33" s="33"/>
      <c r="CP33" s="33"/>
      <c r="CQ33" s="23"/>
      <c r="CR33" s="33"/>
      <c r="CS33" s="33"/>
      <c r="CT33" s="33"/>
      <c r="CU33" s="23"/>
      <c r="CV33" s="33"/>
      <c r="CW33" s="33"/>
      <c r="CX33" s="33"/>
      <c r="CY33" s="23"/>
      <c r="CZ33" s="33"/>
      <c r="DA33" s="33"/>
      <c r="DB33" s="33"/>
      <c r="DC33" s="23"/>
      <c r="DD33" s="33"/>
      <c r="DE33" s="33"/>
      <c r="DF33" s="33"/>
      <c r="DG33" s="23"/>
      <c r="DH33" s="0"/>
      <c r="DI33" s="0"/>
      <c r="DJ33" s="0"/>
      <c r="DK33" s="23"/>
      <c r="DL33" s="0"/>
      <c r="DM33" s="0"/>
      <c r="DN33" s="0"/>
      <c r="DO33" s="23"/>
      <c r="DP33" s="0"/>
      <c r="DQ33" s="0"/>
      <c r="DR33" s="0"/>
      <c r="DS33" s="23"/>
      <c r="DT33" s="0"/>
      <c r="DU33" s="0"/>
      <c r="DV33" s="0"/>
      <c r="DW33" s="23"/>
      <c r="DX33" s="0"/>
      <c r="DY33" s="0"/>
      <c r="DZ33" s="0"/>
      <c r="EA33" s="23"/>
      <c r="EB33" s="0"/>
      <c r="EC33" s="0"/>
      <c r="ED33" s="0"/>
      <c r="EE33" s="23"/>
      <c r="EF33" s="33"/>
      <c r="EG33" s="33"/>
      <c r="EH33" s="33"/>
      <c r="EI33" s="23"/>
      <c r="EJ33" s="33"/>
      <c r="EK33" s="33"/>
      <c r="EL33" s="33"/>
      <c r="EM33" s="22"/>
      <c r="EN33" s="22"/>
      <c r="EO33" s="22"/>
      <c r="EP33" s="22"/>
      <c r="EQ33" s="22"/>
    </row>
    <row r="34" customFormat="false" ht="59.7" hidden="false" customHeight="true" outlineLevel="0" collapsed="false">
      <c r="A34" s="31"/>
      <c r="B34" s="34"/>
      <c r="C34" s="23"/>
      <c r="D34" s="33"/>
      <c r="E34" s="33"/>
      <c r="F34" s="33"/>
      <c r="G34" s="23"/>
      <c r="H34" s="33"/>
      <c r="I34" s="33"/>
      <c r="J34" s="33"/>
      <c r="K34" s="23"/>
      <c r="L34" s="33"/>
      <c r="M34" s="33"/>
      <c r="N34" s="33"/>
      <c r="O34" s="23"/>
      <c r="P34" s="33"/>
      <c r="Q34" s="33"/>
      <c r="R34" s="33"/>
      <c r="S34" s="23"/>
      <c r="T34" s="33"/>
      <c r="U34" s="33"/>
      <c r="V34" s="33"/>
      <c r="W34" s="23"/>
      <c r="X34" s="33"/>
      <c r="Y34" s="33"/>
      <c r="Z34" s="33"/>
      <c r="AA34" s="23"/>
      <c r="AB34" s="33"/>
      <c r="AC34" s="33"/>
      <c r="AD34" s="33"/>
      <c r="AE34" s="23"/>
      <c r="AF34" s="33"/>
      <c r="AG34" s="33"/>
      <c r="AH34" s="33"/>
      <c r="AI34" s="23"/>
      <c r="AJ34" s="33"/>
      <c r="AK34" s="33"/>
      <c r="AL34" s="33"/>
      <c r="AM34" s="23"/>
      <c r="AN34" s="33"/>
      <c r="AO34" s="33"/>
      <c r="AP34" s="33"/>
      <c r="AQ34" s="23"/>
      <c r="AR34" s="33"/>
      <c r="AS34" s="33"/>
      <c r="AT34" s="33"/>
      <c r="AU34" s="23"/>
      <c r="AV34" s="33"/>
      <c r="AW34" s="33"/>
      <c r="AX34" s="33"/>
      <c r="AY34" s="23"/>
      <c r="AZ34" s="33"/>
      <c r="BA34" s="33"/>
      <c r="BB34" s="33"/>
      <c r="BC34" s="23"/>
      <c r="BD34" s="33"/>
      <c r="BE34" s="33"/>
      <c r="BF34" s="33"/>
      <c r="BG34" s="23"/>
      <c r="BH34" s="33"/>
      <c r="BI34" s="33"/>
      <c r="BJ34" s="33"/>
      <c r="BK34" s="23"/>
      <c r="BL34" s="33"/>
      <c r="BM34" s="33"/>
      <c r="BN34" s="33"/>
      <c r="BO34" s="23"/>
      <c r="BP34" s="33"/>
      <c r="BQ34" s="33"/>
      <c r="BR34" s="33"/>
      <c r="BS34" s="23"/>
      <c r="BT34" s="33"/>
      <c r="BU34" s="33"/>
      <c r="BV34" s="33"/>
      <c r="BW34" s="23"/>
      <c r="BX34" s="33"/>
      <c r="BY34" s="33"/>
      <c r="BZ34" s="33"/>
      <c r="CA34" s="25"/>
      <c r="CB34" s="33"/>
      <c r="CC34" s="33"/>
      <c r="CD34" s="33"/>
      <c r="CE34" s="23"/>
      <c r="CF34" s="33"/>
      <c r="CG34" s="33"/>
      <c r="CH34" s="33"/>
      <c r="CI34" s="23"/>
      <c r="CJ34" s="33"/>
      <c r="CK34" s="33"/>
      <c r="CL34" s="33"/>
      <c r="CM34" s="23"/>
      <c r="CN34" s="33"/>
      <c r="CO34" s="33"/>
      <c r="CP34" s="33"/>
      <c r="CQ34" s="23"/>
      <c r="CR34" s="33"/>
      <c r="CS34" s="33"/>
      <c r="CT34" s="33"/>
      <c r="CU34" s="23"/>
      <c r="CV34" s="33"/>
      <c r="CW34" s="33"/>
      <c r="CX34" s="33"/>
      <c r="CY34" s="23"/>
      <c r="CZ34" s="33"/>
      <c r="DA34" s="33"/>
      <c r="DB34" s="33"/>
      <c r="DC34" s="23"/>
      <c r="DD34" s="33"/>
      <c r="DE34" s="33"/>
      <c r="DF34" s="33"/>
      <c r="DG34" s="23"/>
      <c r="DH34" s="33"/>
      <c r="DI34" s="33"/>
      <c r="DJ34" s="33"/>
      <c r="DK34" s="23"/>
      <c r="DL34" s="33"/>
      <c r="DM34" s="33"/>
      <c r="DN34" s="33"/>
      <c r="DO34" s="23"/>
      <c r="DP34" s="33"/>
      <c r="DQ34" s="33"/>
      <c r="DR34" s="33"/>
      <c r="DS34" s="23"/>
      <c r="DT34" s="33"/>
      <c r="DU34" s="33"/>
      <c r="DV34" s="33"/>
      <c r="DW34" s="23"/>
      <c r="DX34" s="33"/>
      <c r="DY34" s="33"/>
      <c r="DZ34" s="33"/>
      <c r="EA34" s="23"/>
      <c r="EB34" s="33"/>
      <c r="EC34" s="33"/>
      <c r="ED34" s="33"/>
      <c r="EE34" s="23"/>
      <c r="EF34" s="33"/>
      <c r="EG34" s="33"/>
      <c r="EH34" s="33"/>
      <c r="EI34" s="23"/>
      <c r="EJ34" s="33"/>
      <c r="EK34" s="33"/>
      <c r="EL34" s="33"/>
      <c r="EM34" s="22"/>
      <c r="EN34" s="22"/>
      <c r="EO34" s="22"/>
      <c r="EP34" s="22"/>
      <c r="EQ34" s="22"/>
    </row>
    <row r="35" customFormat="false" ht="42.45" hidden="false" customHeight="true" outlineLevel="0" collapsed="false">
      <c r="A35" s="31"/>
      <c r="B35" s="34"/>
      <c r="C35" s="23"/>
      <c r="D35" s="33"/>
      <c r="E35" s="33"/>
      <c r="F35" s="33"/>
      <c r="G35" s="23"/>
      <c r="H35" s="33"/>
      <c r="I35" s="33"/>
      <c r="J35" s="33"/>
      <c r="K35" s="23"/>
      <c r="L35" s="33"/>
      <c r="M35" s="33"/>
      <c r="N35" s="33"/>
      <c r="O35" s="23"/>
      <c r="P35" s="33"/>
      <c r="Q35" s="33"/>
      <c r="R35" s="33"/>
      <c r="S35" s="23"/>
      <c r="T35" s="33"/>
      <c r="U35" s="33"/>
      <c r="V35" s="33"/>
      <c r="W35" s="23"/>
      <c r="X35" s="33"/>
      <c r="Y35" s="33"/>
      <c r="Z35" s="33"/>
      <c r="AA35" s="23"/>
      <c r="AB35" s="33"/>
      <c r="AC35" s="33"/>
      <c r="AD35" s="33"/>
      <c r="AE35" s="23"/>
      <c r="AF35" s="33"/>
      <c r="AG35" s="33"/>
      <c r="AH35" s="33"/>
      <c r="AI35" s="23"/>
      <c r="AJ35" s="33"/>
      <c r="AK35" s="33"/>
      <c r="AL35" s="33"/>
      <c r="AM35" s="23"/>
      <c r="AN35" s="33"/>
      <c r="AO35" s="33"/>
      <c r="AP35" s="33"/>
      <c r="AQ35" s="23"/>
      <c r="AR35" s="33"/>
      <c r="AS35" s="33"/>
      <c r="AT35" s="33"/>
      <c r="AU35" s="23"/>
      <c r="AV35" s="33"/>
      <c r="AW35" s="33"/>
      <c r="AX35" s="33"/>
      <c r="AY35" s="23"/>
      <c r="AZ35" s="33"/>
      <c r="BA35" s="33"/>
      <c r="BB35" s="33"/>
      <c r="BC35" s="23"/>
      <c r="BD35" s="33"/>
      <c r="BE35" s="33"/>
      <c r="BF35" s="33"/>
      <c r="BG35" s="23"/>
      <c r="BH35" s="33"/>
      <c r="BI35" s="33"/>
      <c r="BJ35" s="33"/>
      <c r="BK35" s="23"/>
      <c r="BL35" s="33"/>
      <c r="BM35" s="33"/>
      <c r="BN35" s="33"/>
      <c r="BO35" s="23"/>
      <c r="BP35" s="33"/>
      <c r="BQ35" s="33"/>
      <c r="BR35" s="33"/>
      <c r="BS35" s="23"/>
      <c r="BT35" s="33"/>
      <c r="BU35" s="33"/>
      <c r="BV35" s="33"/>
      <c r="BW35" s="23"/>
      <c r="BX35" s="33"/>
      <c r="BY35" s="33"/>
      <c r="BZ35" s="33"/>
      <c r="CA35" s="25"/>
      <c r="CB35" s="33"/>
      <c r="CC35" s="33"/>
      <c r="CD35" s="33"/>
      <c r="CE35" s="23"/>
      <c r="CF35" s="33"/>
      <c r="CG35" s="33"/>
      <c r="CH35" s="33"/>
      <c r="CI35" s="23"/>
      <c r="CJ35" s="33"/>
      <c r="CK35" s="33"/>
      <c r="CL35" s="33"/>
      <c r="CM35" s="23"/>
      <c r="CN35" s="33"/>
      <c r="CO35" s="33"/>
      <c r="CP35" s="33"/>
      <c r="CQ35" s="23"/>
      <c r="CR35" s="33"/>
      <c r="CS35" s="33"/>
      <c r="CT35" s="33"/>
      <c r="CU35" s="23"/>
      <c r="CV35" s="33"/>
      <c r="CW35" s="33"/>
      <c r="CX35" s="33"/>
      <c r="CY35" s="23"/>
      <c r="CZ35" s="33"/>
      <c r="DA35" s="33"/>
      <c r="DB35" s="33"/>
      <c r="DC35" s="23"/>
      <c r="DD35" s="33"/>
      <c r="DE35" s="33"/>
      <c r="DF35" s="33"/>
      <c r="DG35" s="23"/>
      <c r="DH35" s="33"/>
      <c r="DI35" s="33"/>
      <c r="DJ35" s="33"/>
      <c r="DK35" s="23"/>
      <c r="DL35" s="33"/>
      <c r="DM35" s="33"/>
      <c r="DN35" s="33"/>
      <c r="DO35" s="23"/>
      <c r="DP35" s="33"/>
      <c r="DQ35" s="33"/>
      <c r="DR35" s="33"/>
      <c r="DS35" s="23"/>
      <c r="DT35" s="33"/>
      <c r="DU35" s="33"/>
      <c r="DV35" s="33"/>
      <c r="DW35" s="23"/>
      <c r="DX35" s="33"/>
      <c r="DY35" s="33"/>
      <c r="DZ35" s="33"/>
      <c r="EA35" s="23"/>
      <c r="EB35" s="33"/>
      <c r="EC35" s="33"/>
      <c r="ED35" s="33"/>
      <c r="EE35" s="23"/>
      <c r="EF35" s="33"/>
      <c r="EG35" s="33"/>
      <c r="EH35" s="33"/>
      <c r="EI35" s="23"/>
      <c r="EJ35" s="33"/>
      <c r="EK35" s="33"/>
      <c r="EL35" s="33"/>
      <c r="EM35" s="22"/>
      <c r="EN35" s="22"/>
      <c r="EO35" s="22"/>
      <c r="EP35" s="22"/>
      <c r="EQ35" s="22"/>
    </row>
    <row r="36" customFormat="false" ht="66.65" hidden="false" customHeight="true" outlineLevel="0" collapsed="false">
      <c r="A36" s="31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316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316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482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2021-07-23T13:41:59Z</dcterms:modified>
  <cp:revision>83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