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УПтаСЗН" sheetId="1" state="visible" r:id="rId2"/>
    <sheet name="Тер.Центр" sheetId="2" state="visible" r:id="rId3"/>
    <sheet name="Упр.Освіти" sheetId="3" state="visible" r:id="rId4"/>
    <sheet name="КП ЦМЛ ПМР ДО" sheetId="4" state="visible" r:id="rId5"/>
    <sheet name="ПМКП Ритуал" sheetId="5" state="visible" r:id="rId6"/>
    <sheet name="КЗ ЦПМСДП" sheetId="6" state="visible" r:id="rId7"/>
    <sheet name="ПМКП Добробут" sheetId="7" state="visible" r:id="rId8"/>
    <sheet name="Відділ культури" sheetId="8" state="visible" r:id="rId9"/>
    <sheet name="ПМКП ЖКС" sheetId="9" state="visible" r:id="rId10"/>
    <sheet name="МКП &quot;Покровводоканал&quot;" sheetId="10" state="visible" r:id="rId11"/>
    <sheet name="Виконком" sheetId="11" state="visible" r:id="rId1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<sst xmlns="http://schemas.openxmlformats.org/spreadsheetml/2006/main" count="237" uniqueCount="72">
  <si>
    <r>
      <rPr>
        <sz val="12"/>
        <color rgb="FF000000"/>
        <rFont val="Times New Roman"/>
        <family val="1"/>
        <charset val="1"/>
      </rPr>
      <t xml:space="preserve">         Інформація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Управління праці та соціального захисту населення виконкому Покровської міської Ради станом на 01.03.2020 рік</t>
    </r>
  </si>
  <si>
    <t xml:space="preserve">№ п/п</t>
  </si>
  <si>
    <t xml:space="preserve">Вид ресурсу</t>
  </si>
  <si>
    <t xml:space="preserve">Кількість</t>
  </si>
  <si>
    <t xml:space="preserve">Одиниця виміру</t>
  </si>
  <si>
    <t xml:space="preserve">Сума (грн.)</t>
  </si>
  <si>
    <t xml:space="preserve">Електроенергія</t>
  </si>
  <si>
    <t xml:space="preserve">кВт</t>
  </si>
  <si>
    <t xml:space="preserve">Теплова енергія</t>
  </si>
  <si>
    <t xml:space="preserve">Гкал</t>
  </si>
  <si>
    <t xml:space="preserve">Природний газ</t>
  </si>
  <si>
    <t xml:space="preserve">м.куб.</t>
  </si>
  <si>
    <t xml:space="preserve">Тверде паливо</t>
  </si>
  <si>
    <t xml:space="preserve">т</t>
  </si>
  <si>
    <t xml:space="preserve">Холодна вода</t>
  </si>
  <si>
    <t xml:space="preserve">Начальник управління</t>
  </si>
  <si>
    <t xml:space="preserve">Т.М. Ігнатюк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</si>
  <si>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Т</t>
    </r>
    <r>
      <rPr>
        <b val="true"/>
        <sz val="12"/>
        <color rgb="FF000000"/>
        <rFont val="Times New Roman"/>
        <family val="1"/>
        <charset val="1"/>
      </rPr>
      <t xml:space="preserve">ериторіальний центр соціального обслуговування станом на 01.03.2020 рік</t>
    </r>
  </si>
  <si>
    <t xml:space="preserve">гКал</t>
  </si>
  <si>
    <t xml:space="preserve">*</t>
  </si>
  <si>
    <t xml:space="preserve">м.куб</t>
  </si>
  <si>
    <t xml:space="preserve">Директор Територіального центру</t>
  </si>
  <si>
    <t xml:space="preserve">       ____________________</t>
  </si>
  <si>
    <t xml:space="preserve">Н.Е. Даниленко</t>
  </si>
  <si>
    <r>
      <rPr>
        <sz val="13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</t>
    </r>
    <r>
      <rPr>
        <b val="true"/>
        <sz val="13"/>
        <color rgb="FF000000"/>
        <rFont val="Times New Roman"/>
        <family val="1"/>
        <charset val="1"/>
      </rPr>
      <t xml:space="preserve">Управлінням освіти виконавчого комітету Покровської міської ради станом на 01.03.2020 рік</t>
    </r>
  </si>
  <si>
    <r>
      <rPr>
        <b val="true"/>
        <sz val="12"/>
        <color rgb="FF000000"/>
        <rFont val="Times New Roman"/>
        <family val="1"/>
        <charset val="1"/>
      </rPr>
      <t xml:space="preserve">Сума (грн.) </t>
    </r>
    <r>
      <rPr>
        <b val="true"/>
        <sz val="12"/>
        <color rgb="FFFF0000"/>
        <rFont val="Times New Roman"/>
        <family val="1"/>
        <charset val="1"/>
      </rPr>
      <t xml:space="preserve"> </t>
    </r>
  </si>
  <si>
    <t xml:space="preserve">кВт/год</t>
  </si>
  <si>
    <t xml:space="preserve">м³</t>
  </si>
  <si>
    <t xml:space="preserve">тн</t>
  </si>
  <si>
    <t xml:space="preserve">Начальник управління                                                 Г.А.Цупрова</t>
  </si>
  <si>
    <r>
      <rPr>
        <sz val="13"/>
        <color rgb="FF000000"/>
        <rFont val="Times New Roman"/>
        <family val="1"/>
        <charset val="1"/>
      </rPr>
      <t xml:space="preserve">        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3"/>
        <color rgb="FF000000"/>
        <rFont val="Times New Roman"/>
        <family val="1"/>
        <charset val="1"/>
      </rPr>
      <t xml:space="preserve">по КЗ "ЦМЛ м. Покров"ДОР" станом на 01.03.2020 рік.</t>
    </r>
  </si>
  <si>
    <t xml:space="preserve">Загальний фонд</t>
  </si>
  <si>
    <t xml:space="preserve">Квт/год</t>
  </si>
  <si>
    <t xml:space="preserve">-</t>
  </si>
  <si>
    <t xml:space="preserve">Спеціальний фонд</t>
  </si>
  <si>
    <t xml:space="preserve">Директор</t>
  </si>
  <si>
    <t xml:space="preserve">_______________</t>
  </si>
  <si>
    <t xml:space="preserve">  А.П.Шкіль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</si>
  <si>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ПМКП Ритуал станом на 01.03.2020 року</t>
    </r>
  </si>
  <si>
    <t xml:space="preserve">Холодна вода в офісі</t>
  </si>
  <si>
    <t xml:space="preserve">м3</t>
  </si>
  <si>
    <t xml:space="preserve">Директор ПМКП “Ритуал”  _____________________          Л.О. Казанцева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</si>
  <si>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КЗ ЦПМСДП станом на 01.03.2020 рік.</t>
    </r>
  </si>
  <si>
    <t xml:space="preserve">Сума без ПДВ (грн.)</t>
  </si>
  <si>
    <r>
      <rPr>
        <sz val="12"/>
        <color rgb="FF000000"/>
        <rFont val="Times New Roman"/>
        <family val="1"/>
        <charset val="204"/>
      </rPr>
      <t xml:space="preserve">м</t>
    </r>
    <r>
      <rPr>
        <vertAlign val="superscript"/>
        <sz val="12"/>
        <color rgb="FF000000"/>
        <rFont val="Times New Roman"/>
        <family val="1"/>
        <charset val="204"/>
      </rPr>
      <t xml:space="preserve">3</t>
    </r>
  </si>
  <si>
    <t xml:space="preserve">Головний лікар</t>
  </si>
  <si>
    <t xml:space="preserve">О.О. Леонтьєв</t>
  </si>
  <si>
    <r>
      <rPr>
        <sz val="12"/>
        <color rgb="FF000000"/>
        <rFont val="Times New Roman"/>
        <family val="1"/>
        <charset val="1"/>
      </rPr>
      <t xml:space="preserve">    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ПМКП "Добробут" станом на 01.03.2020 рік.</t>
    </r>
  </si>
  <si>
    <t xml:space="preserve">  </t>
  </si>
  <si>
    <t xml:space="preserve">Сума (грн.) з ПДВ</t>
  </si>
  <si>
    <t xml:space="preserve">к Вт год</t>
  </si>
  <si>
    <t xml:space="preserve">Директор ПМКП “Добробут”</t>
  </si>
  <si>
    <t xml:space="preserve">В.А. Солянко</t>
  </si>
  <si>
    <r>
      <rPr>
        <sz val="13"/>
        <color rgb="FF000000"/>
        <rFont val="Times New Roman"/>
        <family val="1"/>
        <charset val="1"/>
      </rPr>
      <t xml:space="preserve">         Дані про споживання комунальних ресурсів (електроенергія, теплова енергія, природний газ, тверде паливо, холодна та гаряча вода) </t>
    </r>
    <r>
      <rPr>
        <b val="true"/>
        <sz val="13"/>
        <color rgb="FF000000"/>
        <rFont val="Times New Roman"/>
        <family val="1"/>
        <charset val="1"/>
      </rPr>
      <t xml:space="preserve">Відділом культури станом на 01.03.2020 рік.</t>
    </r>
  </si>
  <si>
    <t xml:space="preserve">кВтгод</t>
  </si>
  <si>
    <t xml:space="preserve">тис. м куб.</t>
  </si>
  <si>
    <t xml:space="preserve">м куб.</t>
  </si>
  <si>
    <t xml:space="preserve">Начальник відділу культури </t>
  </si>
  <si>
    <t xml:space="preserve">Т.М.Сударєва 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</si>
  <si>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ПМКП "ЖИТЛКОМСЕРВІС" </t>
    </r>
    <r>
      <rPr>
        <sz val="12"/>
        <color rgb="FF000000"/>
        <rFont val="Times New Roman"/>
        <family val="1"/>
        <charset val="1"/>
      </rPr>
      <t xml:space="preserve"> станом на</t>
    </r>
    <r>
      <rPr>
        <b val="true"/>
        <sz val="12"/>
        <color rgb="FF000000"/>
        <rFont val="Times New Roman"/>
        <family val="1"/>
        <charset val="1"/>
      </rPr>
      <t xml:space="preserve"> 01.03.2020 рік.</t>
    </r>
  </si>
  <si>
    <t xml:space="preserve">кВт/ч</t>
  </si>
  <si>
    <t xml:space="preserve">Директор ПМКП “Житлкомсервіс”</t>
  </si>
  <si>
    <t xml:space="preserve">В.О. Міненко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</si>
  <si>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МКП "Покровводоканал" </t>
    </r>
    <r>
      <rPr>
        <sz val="12"/>
        <color rgb="FF000000"/>
        <rFont val="Times New Roman"/>
        <family val="1"/>
        <charset val="1"/>
      </rPr>
      <t xml:space="preserve"> станом на</t>
    </r>
    <r>
      <rPr>
        <b val="true"/>
        <sz val="12"/>
        <color rgb="FF000000"/>
        <rFont val="Times New Roman"/>
        <family val="1"/>
        <charset val="1"/>
      </rPr>
      <t xml:space="preserve"> 01.03.2020 рік.</t>
    </r>
  </si>
  <si>
    <t xml:space="preserve">Сума з ПДВ(грн)</t>
  </si>
  <si>
    <t xml:space="preserve">кВТ.год</t>
  </si>
  <si>
    <t xml:space="preserve">Є.М. Захаренко</t>
  </si>
  <si>
    <r>
      <rPr>
        <sz val="12"/>
        <color rgb="FF000000"/>
        <rFont val="Times New Roman"/>
        <family val="1"/>
        <charset val="1"/>
      </rPr>
      <t xml:space="preserve">Дані про споживання комунальних ресурсів (електроенергія, теплова енергія, природний газ, тверде паливо, холодна та гаряча вода) підприємством </t>
    </r>
    <r>
      <rPr>
        <b val="true"/>
        <sz val="12"/>
        <color rgb="FF000000"/>
        <rFont val="Times New Roman"/>
        <family val="1"/>
        <charset val="1"/>
      </rPr>
      <t xml:space="preserve">Виконавчим комітетом  Покровської  міської  ради станом на 01.03.2020 рік.</t>
    </r>
  </si>
  <si>
    <t xml:space="preserve">квт/год</t>
  </si>
  <si>
    <t xml:space="preserve">Г/кал</t>
  </si>
  <si>
    <t xml:space="preserve">Керівник</t>
  </si>
  <si>
    <t xml:space="preserve">О.М.Шаповал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</si>
</sst>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0.0"/>
    <numFmt numFmtId="167" formatCode="0.000"/>
    <numFmt numFmtId="168" formatCode="#,##0.00"/>
  </numFmts>
  <fonts count="17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  <font>
      <sz val="13"/>
      <color rgb="FF000000"/>
      <name val="Times New Roman"/>
      <family val="1"/>
      <charset val="1"/>
    </font>
    <font>
      <sz val="12"/>
      <color rgb="FF000000"/>
      <name val="WenQuanYi Micro Hei Mono"/>
      <family val="0"/>
      <charset val="1"/>
    </font>
    <font>
      <sz val="11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2"/>
      <color rgb="FFFF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1"/>
    </font>
    <font>
      <sz val="13"/>
      <color rgb="FF000000"/>
      <name val="Times New Roman"/>
      <family val="1"/>
      <charset val="204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303030"/>
      </left>
      <right style="thin">
        <color rgb="FF303030"/>
      </right>
      <top style="thin">
        <color rgb="FF303030"/>
      </top>
      <bottom style="thin">
        <color rgb="FF303030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6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RowHeight="15" zeroHeight="false" outlineLevelRow="0" outlineLevelCol="0"/>
  <cols>
    <col collapsed="false" customWidth="true" hidden="false" outlineLevel="0" max="1" min="1" style="0" width="6.5"/>
    <col collapsed="false" customWidth="true" hidden="false" outlineLevel="0" max="2" min="2" style="0" width="20.28"/>
    <col collapsed="false" customWidth="true" hidden="false" outlineLevel="0" max="3" min="3" style="0" width="15.71"/>
    <col collapsed="false" customWidth="true" hidden="false" outlineLevel="0" max="4" min="4" style="0" width="19"/>
    <col collapsed="false" customWidth="true" hidden="false" outlineLevel="0" max="5" min="5" style="0" width="14.14"/>
    <col collapsed="false" customWidth="true" hidden="false" outlineLevel="0" max="1025" min="6" style="0" width="8.57"/>
  </cols>
  <sheetData>
    <row r="1" customFormat="false" ht="54.75" hidden="false" customHeight="true" outlineLevel="0" collapsed="false">
      <c r="A1" s="1" t="s">
        <v>0</v>
      </c>
      <c r="B1" s="1"/>
      <c r="C1" s="1"/>
      <c r="D1" s="1"/>
      <c r="E1" s="1"/>
    </row>
    <row r="3" customFormat="false" ht="15" hidden="false" customHeight="false" outlineLevel="0" collapsed="false">
      <c r="A3" s="2" t="s">
        <v>1</v>
      </c>
      <c r="B3" s="3" t="s">
        <v>2</v>
      </c>
      <c r="C3" s="3" t="s">
        <v>3</v>
      </c>
      <c r="D3" s="3" t="s">
        <v>4</v>
      </c>
      <c r="E3" s="4" t="s">
        <v>5</v>
      </c>
    </row>
    <row r="4" customFormat="false" ht="16.15" hidden="false" customHeight="false" outlineLevel="0" collapsed="false">
      <c r="A4" s="5" t="n">
        <v>1</v>
      </c>
      <c r="B4" s="6" t="s">
        <v>6</v>
      </c>
      <c r="C4" s="7" t="n">
        <f aca="false">1919.547+1819</f>
        <v>3738.547</v>
      </c>
      <c r="D4" s="7" t="s">
        <v>7</v>
      </c>
      <c r="E4" s="8" t="n">
        <f aca="false">4913.07+4655.71</f>
        <v>9568.78</v>
      </c>
    </row>
    <row r="5" customFormat="false" ht="16.15" hidden="false" customHeight="false" outlineLevel="0" collapsed="false">
      <c r="A5" s="5" t="n">
        <v>2</v>
      </c>
      <c r="B5" s="6" t="s">
        <v>8</v>
      </c>
      <c r="C5" s="7" t="n">
        <v>21.105</v>
      </c>
      <c r="D5" s="7" t="s">
        <v>9</v>
      </c>
      <c r="E5" s="8" t="n">
        <v>63278.7</v>
      </c>
    </row>
    <row r="6" customFormat="false" ht="16.15" hidden="false" customHeight="false" outlineLevel="0" collapsed="false">
      <c r="A6" s="5" t="n">
        <v>3</v>
      </c>
      <c r="B6" s="6" t="s">
        <v>10</v>
      </c>
      <c r="C6" s="7" t="n">
        <v>0</v>
      </c>
      <c r="D6" s="7" t="s">
        <v>11</v>
      </c>
      <c r="E6" s="8" t="n">
        <v>0</v>
      </c>
    </row>
    <row r="7" customFormat="false" ht="16.15" hidden="false" customHeight="false" outlineLevel="0" collapsed="false">
      <c r="A7" s="5" t="n">
        <v>4</v>
      </c>
      <c r="B7" s="6" t="s">
        <v>12</v>
      </c>
      <c r="C7" s="7" t="n">
        <v>0</v>
      </c>
      <c r="D7" s="7" t="s">
        <v>13</v>
      </c>
      <c r="E7" s="8" t="n">
        <v>0</v>
      </c>
    </row>
    <row r="8" customFormat="false" ht="16.15" hidden="false" customHeight="false" outlineLevel="0" collapsed="false">
      <c r="A8" s="5" t="n">
        <v>5</v>
      </c>
      <c r="B8" s="6" t="s">
        <v>14</v>
      </c>
      <c r="C8" s="7" t="n">
        <f aca="false">10+10</f>
        <v>20</v>
      </c>
      <c r="D8" s="9" t="s">
        <v>11</v>
      </c>
      <c r="E8" s="8" t="n">
        <f aca="false">290.5+290.5</f>
        <v>581</v>
      </c>
    </row>
    <row r="9" customFormat="false" ht="15" hidden="false" customHeight="false" outlineLevel="0" collapsed="false">
      <c r="A9" s="10"/>
      <c r="B9" s="11"/>
      <c r="C9" s="11"/>
      <c r="D9" s="11"/>
      <c r="E9" s="12"/>
    </row>
    <row r="11" customFormat="false" ht="13.8" hidden="false" customHeight="false" outlineLevel="0" collapsed="false">
      <c r="A11" s="13" t="s">
        <v>15</v>
      </c>
      <c r="B11" s="13"/>
      <c r="C11" s="13"/>
      <c r="D11" s="13" t="s">
        <v>16</v>
      </c>
      <c r="E11" s="13"/>
    </row>
    <row r="13" customFormat="false" ht="13.8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08333333333333" right="0.118055555555556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3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5.32"/>
    <col collapsed="false" customWidth="true" hidden="false" outlineLevel="0" max="3" min="3" style="0" width="13.23"/>
    <col collapsed="false" customWidth="true" hidden="false" outlineLevel="0" max="4" min="4" style="0" width="15.11"/>
    <col collapsed="false" customWidth="true" hidden="false" outlineLevel="0" max="5" min="5" style="0" width="16.87"/>
    <col collapsed="false" customWidth="true" hidden="false" outlineLevel="0" max="6" min="6" style="0" width="15.32"/>
    <col collapsed="false" customWidth="true" hidden="false" outlineLevel="0" max="1025" min="7" style="0" width="9.14"/>
  </cols>
  <sheetData>
    <row r="1" customFormat="false" ht="39.75" hidden="false" customHeight="true" outlineLevel="0" collapsed="false">
      <c r="A1" s="1" t="s">
        <v>63</v>
      </c>
      <c r="B1" s="1"/>
      <c r="C1" s="1"/>
      <c r="D1" s="1"/>
      <c r="E1" s="1"/>
      <c r="F1" s="1"/>
    </row>
    <row r="2" customFormat="false" ht="15" hidden="false" customHeight="false" outlineLevel="0" collapsed="false">
      <c r="A2" s="15"/>
      <c r="B2" s="15"/>
      <c r="C2" s="15"/>
      <c r="D2" s="15"/>
      <c r="E2" s="15"/>
    </row>
    <row r="3" customFormat="false" ht="15" hidden="false" customHeight="false" outlineLevel="0" collapsed="false">
      <c r="A3" s="42" t="s">
        <v>1</v>
      </c>
      <c r="B3" s="42" t="s">
        <v>2</v>
      </c>
      <c r="C3" s="42" t="s">
        <v>3</v>
      </c>
      <c r="D3" s="42" t="s">
        <v>4</v>
      </c>
      <c r="E3" s="42" t="s">
        <v>43</v>
      </c>
      <c r="F3" s="55" t="s">
        <v>64</v>
      </c>
    </row>
    <row r="4" customFormat="false" ht="18.15" hidden="false" customHeight="false" outlineLevel="0" collapsed="false">
      <c r="A4" s="44" t="n">
        <v>1</v>
      </c>
      <c r="B4" s="51" t="s">
        <v>6</v>
      </c>
      <c r="C4" s="56" t="n">
        <f aca="false">265578+100221+183000</f>
        <v>548799</v>
      </c>
      <c r="D4" s="57" t="s">
        <v>65</v>
      </c>
      <c r="E4" s="58" t="n">
        <f aca="false">647439.48+159351+404430</f>
        <v>1211220.48</v>
      </c>
      <c r="F4" s="59" t="n">
        <f aca="false">776927.38+191221.67+485316</f>
        <v>1453465.05</v>
      </c>
    </row>
    <row r="5" customFormat="false" ht="18.15" hidden="false" customHeight="false" outlineLevel="0" collapsed="false">
      <c r="A5" s="44" t="n">
        <v>2</v>
      </c>
      <c r="B5" s="51" t="s">
        <v>8</v>
      </c>
      <c r="C5" s="59" t="n">
        <f aca="false">302.51+313.71</f>
        <v>616.22</v>
      </c>
      <c r="D5" s="59" t="s">
        <v>40</v>
      </c>
      <c r="E5" s="59" t="n">
        <f aca="false">3264.55+3299.05</f>
        <v>6563.6</v>
      </c>
      <c r="F5" s="59" t="n">
        <f aca="false">3917.46+3958.85</f>
        <v>7876.31</v>
      </c>
    </row>
    <row r="6" customFormat="false" ht="18.15" hidden="false" customHeight="false" outlineLevel="0" collapsed="false">
      <c r="A6" s="44" t="n">
        <v>3</v>
      </c>
      <c r="B6" s="51" t="s">
        <v>10</v>
      </c>
      <c r="C6" s="56" t="n">
        <f aca="false">265578+100221+183000</f>
        <v>548799</v>
      </c>
      <c r="D6" s="57" t="s">
        <v>65</v>
      </c>
      <c r="E6" s="58" t="n">
        <f aca="false">647439.48+159351+404430</f>
        <v>1211220.48</v>
      </c>
      <c r="F6" s="59" t="n">
        <f aca="false">776927.38+191221.67+485316</f>
        <v>1453465.05</v>
      </c>
    </row>
    <row r="7" customFormat="false" ht="18.15" hidden="false" customHeight="false" outlineLevel="0" collapsed="false">
      <c r="A7" s="44" t="n">
        <v>4</v>
      </c>
      <c r="B7" s="51" t="s">
        <v>12</v>
      </c>
      <c r="C7" s="59" t="n">
        <f aca="false">302.51+313.71</f>
        <v>616.22</v>
      </c>
      <c r="D7" s="59" t="s">
        <v>40</v>
      </c>
      <c r="E7" s="59" t="n">
        <f aca="false">3264.55+3299.05</f>
        <v>6563.6</v>
      </c>
      <c r="F7" s="59" t="n">
        <f aca="false">3917.46+3958.85</f>
        <v>7876.31</v>
      </c>
    </row>
    <row r="8" customFormat="false" ht="15" hidden="false" customHeight="false" outlineLevel="0" collapsed="false">
      <c r="A8" s="15"/>
      <c r="B8" s="15"/>
      <c r="C8" s="15"/>
      <c r="D8" s="15"/>
      <c r="E8" s="15"/>
    </row>
    <row r="9" customFormat="false" ht="15" hidden="false" customHeight="false" outlineLevel="0" collapsed="false">
      <c r="A9" s="15"/>
      <c r="B9" s="15"/>
      <c r="C9" s="15"/>
      <c r="D9" s="15"/>
      <c r="E9" s="15"/>
    </row>
    <row r="10" customFormat="false" ht="15" hidden="false" customHeight="false" outlineLevel="0" collapsed="false">
      <c r="A10" s="15"/>
      <c r="B10" s="15" t="s">
        <v>61</v>
      </c>
      <c r="C10" s="15"/>
      <c r="D10" s="15"/>
      <c r="E10" s="15" t="s">
        <v>66</v>
      </c>
    </row>
    <row r="1048576" customFormat="false" ht="12.8" hidden="false" customHeight="false" outlineLevel="0" collapsed="false"/>
  </sheetData>
  <mergeCells count="1">
    <mergeCell ref="A1:F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5" activeCellId="0" sqref="D15"/>
    </sheetView>
  </sheetViews>
  <sheetFormatPr defaultRowHeight="12.8" zeroHeight="false" outlineLevelRow="0" outlineLevelCol="0"/>
  <cols>
    <col collapsed="false" customWidth="true" hidden="false" outlineLevel="0" max="1" min="1" style="0" width="6.61"/>
    <col collapsed="false" customWidth="true" hidden="false" outlineLevel="0" max="2" min="2" style="0" width="15.54"/>
    <col collapsed="false" customWidth="true" hidden="false" outlineLevel="0" max="3" min="3" style="0" width="14.44"/>
    <col collapsed="false" customWidth="true" hidden="false" outlineLevel="0" max="4" min="4" style="0" width="17.09"/>
    <col collapsed="false" customWidth="true" hidden="false" outlineLevel="0" max="5" min="5" style="0" width="15.54"/>
    <col collapsed="false" customWidth="true" hidden="false" outlineLevel="0" max="1025" min="6" style="0" width="9.14"/>
  </cols>
  <sheetData>
    <row r="1" customFormat="false" ht="39.75" hidden="false" customHeight="true" outlineLevel="0" collapsed="false">
      <c r="A1" s="60" t="s">
        <v>67</v>
      </c>
      <c r="B1" s="60"/>
      <c r="C1" s="60"/>
      <c r="D1" s="60"/>
      <c r="E1" s="60"/>
    </row>
    <row r="2" customFormat="false" ht="20.25" hidden="false" customHeight="true" outlineLevel="0" collapsed="false">
      <c r="A2" s="61"/>
      <c r="B2" s="61"/>
      <c r="C2" s="61"/>
      <c r="D2" s="61"/>
      <c r="E2" s="61"/>
    </row>
    <row r="3" customFormat="false" ht="16.15" hidden="false" customHeight="false" outlineLevel="0" collapsed="false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</row>
    <row r="4" customFormat="false" ht="16.15" hidden="false" customHeight="false" outlineLevel="0" collapsed="false">
      <c r="A4" s="19" t="n">
        <v>1</v>
      </c>
      <c r="B4" s="19" t="s">
        <v>6</v>
      </c>
      <c r="C4" s="19" t="n">
        <v>7855.63</v>
      </c>
      <c r="D4" s="19" t="s">
        <v>68</v>
      </c>
      <c r="E4" s="27" t="n">
        <v>20106.4</v>
      </c>
    </row>
    <row r="5" customFormat="false" ht="16.15" hidden="false" customHeight="false" outlineLevel="0" collapsed="false">
      <c r="A5" s="19" t="n">
        <v>2</v>
      </c>
      <c r="B5" s="19" t="s">
        <v>8</v>
      </c>
      <c r="C5" s="19" t="n">
        <v>118.527</v>
      </c>
      <c r="D5" s="19" t="s">
        <v>69</v>
      </c>
      <c r="E5" s="27" t="n">
        <v>318104</v>
      </c>
    </row>
    <row r="6" customFormat="false" ht="16.15" hidden="false" customHeight="false" outlineLevel="0" collapsed="false">
      <c r="A6" s="19" t="n">
        <v>3</v>
      </c>
      <c r="B6" s="19" t="s">
        <v>10</v>
      </c>
      <c r="C6" s="19" t="n">
        <v>782.38</v>
      </c>
      <c r="D6" s="19" t="s">
        <v>40</v>
      </c>
      <c r="E6" s="19" t="n">
        <v>6613.19</v>
      </c>
    </row>
    <row r="7" customFormat="false" ht="16.15" hidden="false" customHeight="false" outlineLevel="0" collapsed="false">
      <c r="A7" s="19" t="n">
        <v>4</v>
      </c>
      <c r="B7" s="19" t="s">
        <v>12</v>
      </c>
      <c r="C7" s="19"/>
      <c r="D7" s="19" t="s">
        <v>13</v>
      </c>
      <c r="E7" s="19"/>
    </row>
    <row r="8" customFormat="false" ht="16.15" hidden="false" customHeight="false" outlineLevel="0" collapsed="false">
      <c r="A8" s="19" t="n">
        <v>5</v>
      </c>
      <c r="B8" s="19" t="s">
        <v>14</v>
      </c>
      <c r="C8" s="19"/>
      <c r="D8" s="19" t="s">
        <v>40</v>
      </c>
      <c r="E8" s="19"/>
    </row>
    <row r="9" customFormat="false" ht="16.15" hidden="false" customHeight="false" outlineLevel="0" collapsed="false">
      <c r="A9" s="33"/>
      <c r="B9" s="33"/>
      <c r="C9" s="33"/>
      <c r="D9" s="33"/>
      <c r="E9" s="33"/>
    </row>
    <row r="10" customFormat="false" ht="16.15" hidden="false" customHeight="false" outlineLevel="0" collapsed="false">
      <c r="A10" s="47"/>
      <c r="B10" s="47"/>
      <c r="C10" s="47"/>
      <c r="D10" s="47"/>
      <c r="E10" s="47"/>
    </row>
    <row r="11" customFormat="false" ht="16.15" hidden="false" customHeight="false" outlineLevel="0" collapsed="false">
      <c r="A11" s="47"/>
      <c r="B11" s="47" t="s">
        <v>70</v>
      </c>
      <c r="C11" s="47"/>
      <c r="D11" s="47"/>
      <c r="E11" s="47" t="s">
        <v>71</v>
      </c>
    </row>
  </sheetData>
  <mergeCells count="2">
    <mergeCell ref="A1:E1"/>
    <mergeCell ref="A2:E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2.8" zeroHeight="false" outlineLevelRow="0" outlineLevelCol="0"/>
  <cols>
    <col collapsed="false" customWidth="true" hidden="false" outlineLevel="0" max="1" min="1" style="0" width="7.06"/>
    <col collapsed="false" customWidth="true" hidden="false" outlineLevel="0" max="2" min="2" style="0" width="27.01"/>
    <col collapsed="false" customWidth="true" hidden="false" outlineLevel="0" max="3" min="3" style="0" width="10.81"/>
    <col collapsed="false" customWidth="true" hidden="false" outlineLevel="0" max="4" min="4" style="0" width="16.32"/>
    <col collapsed="false" customWidth="true" hidden="false" outlineLevel="0" max="5" min="5" style="0" width="18.63"/>
    <col collapsed="false" customWidth="true" hidden="false" outlineLevel="0" max="1025" min="6" style="0" width="9.14"/>
  </cols>
  <sheetData>
    <row r="1" customFormat="false" ht="51.75" hidden="false" customHeight="true" outlineLevel="0" collapsed="false">
      <c r="A1" s="14" t="s">
        <v>17</v>
      </c>
      <c r="B1" s="14"/>
      <c r="C1" s="14"/>
      <c r="D1" s="14"/>
      <c r="E1" s="14"/>
    </row>
    <row r="2" customFormat="false" ht="13.8" hidden="false" customHeight="false" outlineLevel="0" collapsed="false"/>
    <row r="3" customFormat="false" ht="15" hidden="false" customHeight="false" outlineLevel="0" collapsed="false">
      <c r="A3" s="15"/>
      <c r="B3" s="15"/>
      <c r="C3" s="15"/>
      <c r="D3" s="15"/>
      <c r="E3" s="15"/>
    </row>
    <row r="4" customFormat="false" ht="15" hidden="false" customHeight="false" outlineLevel="0" collapsed="false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customFormat="false" ht="16.15" hidden="false" customHeight="false" outlineLevel="0" collapsed="false">
      <c r="A5" s="17" t="n">
        <v>1</v>
      </c>
      <c r="B5" s="17" t="s">
        <v>6</v>
      </c>
      <c r="C5" s="18" t="n">
        <v>2355.6</v>
      </c>
      <c r="D5" s="19" t="s">
        <v>7</v>
      </c>
      <c r="E5" s="19" t="n">
        <v>6029.07</v>
      </c>
    </row>
    <row r="6" customFormat="false" ht="16.15" hidden="false" customHeight="false" outlineLevel="0" collapsed="false">
      <c r="A6" s="17" t="n">
        <v>2</v>
      </c>
      <c r="B6" s="17" t="s">
        <v>8</v>
      </c>
      <c r="C6" s="20" t="n">
        <v>6.793</v>
      </c>
      <c r="D6" s="19" t="s">
        <v>18</v>
      </c>
      <c r="E6" s="19" t="n">
        <v>17668.6</v>
      </c>
    </row>
    <row r="7" customFormat="false" ht="16.15" hidden="false" customHeight="false" outlineLevel="0" collapsed="false">
      <c r="A7" s="17" t="n">
        <v>3</v>
      </c>
      <c r="B7" s="17" t="s">
        <v>10</v>
      </c>
      <c r="C7" s="19" t="s">
        <v>19</v>
      </c>
      <c r="D7" s="19" t="s">
        <v>19</v>
      </c>
      <c r="E7" s="19" t="s">
        <v>19</v>
      </c>
    </row>
    <row r="8" customFormat="false" ht="16.15" hidden="false" customHeight="false" outlineLevel="0" collapsed="false">
      <c r="A8" s="17" t="n">
        <v>4</v>
      </c>
      <c r="B8" s="17" t="s">
        <v>12</v>
      </c>
      <c r="C8" s="19" t="s">
        <v>19</v>
      </c>
      <c r="D8" s="19" t="s">
        <v>19</v>
      </c>
      <c r="E8" s="19" t="s">
        <v>19</v>
      </c>
    </row>
    <row r="9" customFormat="false" ht="16.15" hidden="false" customHeight="false" outlineLevel="0" collapsed="false">
      <c r="A9" s="17" t="n">
        <v>5</v>
      </c>
      <c r="B9" s="17" t="s">
        <v>14</v>
      </c>
      <c r="C9" s="19" t="n">
        <v>18</v>
      </c>
      <c r="D9" s="19" t="s">
        <v>20</v>
      </c>
      <c r="E9" s="19" t="n">
        <v>522.9</v>
      </c>
    </row>
    <row r="10" customFormat="false" ht="15" hidden="false" customHeight="false" outlineLevel="0" collapsed="false">
      <c r="A10" s="21"/>
      <c r="B10" s="22"/>
      <c r="C10" s="22"/>
      <c r="D10" s="22"/>
      <c r="E10" s="23"/>
    </row>
    <row r="11" customFormat="false" ht="15" hidden="false" customHeight="false" outlineLevel="0" collapsed="false">
      <c r="A11" s="15"/>
      <c r="B11" s="15"/>
      <c r="C11" s="15"/>
      <c r="D11" s="15"/>
      <c r="E11" s="15"/>
    </row>
    <row r="12" customFormat="false" ht="15" hidden="false" customHeight="false" outlineLevel="0" collapsed="false">
      <c r="A12" s="15"/>
      <c r="B12" s="15" t="s">
        <v>21</v>
      </c>
      <c r="C12" s="15" t="s">
        <v>22</v>
      </c>
      <c r="D12" s="15"/>
      <c r="E12" s="15" t="s">
        <v>23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2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9.62"/>
    <col collapsed="false" customWidth="true" hidden="false" outlineLevel="0" max="3" min="3" style="0" width="12.01"/>
    <col collapsed="false" customWidth="true" hidden="false" outlineLevel="0" max="4" min="4" style="0" width="16.74"/>
    <col collapsed="false" customWidth="true" hidden="false" outlineLevel="0" max="5" min="5" style="0" width="14.87"/>
    <col collapsed="false" customWidth="true" hidden="false" outlineLevel="0" max="1025" min="6" style="0" width="9.14"/>
  </cols>
  <sheetData>
    <row r="1" customFormat="false" ht="55.5" hidden="false" customHeight="true" outlineLevel="0" collapsed="false">
      <c r="A1" s="24" t="s">
        <v>24</v>
      </c>
      <c r="B1" s="24"/>
      <c r="C1" s="24"/>
      <c r="D1" s="24"/>
      <c r="E1" s="24"/>
    </row>
    <row r="2" customFormat="false" ht="15" hidden="false" customHeight="false" outlineLevel="0" collapsed="false">
      <c r="A2" s="25"/>
      <c r="B2" s="25"/>
      <c r="C2" s="25"/>
      <c r="D2" s="25"/>
      <c r="E2" s="25"/>
    </row>
    <row r="3" customFormat="false" ht="15" hidden="false" customHeight="false" outlineLevel="0" collapsed="false">
      <c r="A3" s="16" t="s">
        <v>1</v>
      </c>
      <c r="B3" s="16" t="s">
        <v>2</v>
      </c>
      <c r="C3" s="16" t="s">
        <v>3</v>
      </c>
      <c r="D3" s="16" t="s">
        <v>4</v>
      </c>
      <c r="E3" s="26" t="s">
        <v>25</v>
      </c>
    </row>
    <row r="4" customFormat="false" ht="16.15" hidden="false" customHeight="false" outlineLevel="0" collapsed="false">
      <c r="A4" s="5" t="n">
        <v>1</v>
      </c>
      <c r="B4" s="17" t="s">
        <v>6</v>
      </c>
      <c r="C4" s="19" t="n">
        <v>87045.407</v>
      </c>
      <c r="D4" s="19" t="s">
        <v>26</v>
      </c>
      <c r="E4" s="27" t="n">
        <v>222792.02</v>
      </c>
    </row>
    <row r="5" customFormat="false" ht="16.15" hidden="false" customHeight="false" outlineLevel="0" collapsed="false">
      <c r="A5" s="5" t="n">
        <v>2</v>
      </c>
      <c r="B5" s="17" t="s">
        <v>8</v>
      </c>
      <c r="C5" s="19" t="n">
        <v>1332.65</v>
      </c>
      <c r="D5" s="19" t="s">
        <v>9</v>
      </c>
      <c r="E5" s="19" t="n">
        <v>3485423.22</v>
      </c>
    </row>
    <row r="6" customFormat="false" ht="16.15" hidden="false" customHeight="false" outlineLevel="0" collapsed="false">
      <c r="A6" s="5" t="n">
        <v>3</v>
      </c>
      <c r="B6" s="17" t="s">
        <v>10</v>
      </c>
      <c r="C6" s="27" t="n">
        <v>23966.9</v>
      </c>
      <c r="D6" s="19" t="s">
        <v>27</v>
      </c>
      <c r="E6" s="19" t="n">
        <v>145637.74</v>
      </c>
    </row>
    <row r="7" customFormat="false" ht="16.15" hidden="false" customHeight="false" outlineLevel="0" collapsed="false">
      <c r="A7" s="5" t="n">
        <v>4</v>
      </c>
      <c r="B7" s="17" t="s">
        <v>12</v>
      </c>
      <c r="C7" s="19" t="n">
        <v>30.12</v>
      </c>
      <c r="D7" s="19" t="s">
        <v>28</v>
      </c>
      <c r="E7" s="27" t="n">
        <v>129214.8</v>
      </c>
    </row>
    <row r="8" customFormat="false" ht="16.15" hidden="false" customHeight="false" outlineLevel="0" collapsed="false">
      <c r="A8" s="5" t="n">
        <v>5</v>
      </c>
      <c r="B8" s="17" t="s">
        <v>14</v>
      </c>
      <c r="C8" s="19" t="n">
        <v>6080</v>
      </c>
      <c r="D8" s="19" t="s">
        <v>27</v>
      </c>
      <c r="E8" s="27" t="n">
        <v>176514.48</v>
      </c>
    </row>
    <row r="9" customFormat="false" ht="15" hidden="false" customHeight="false" outlineLevel="0" collapsed="false">
      <c r="A9" s="28"/>
      <c r="B9" s="28"/>
      <c r="C9" s="28"/>
      <c r="D9" s="28"/>
      <c r="E9" s="28"/>
    </row>
    <row r="10" customFormat="false" ht="15" hidden="false" customHeight="false" outlineLevel="0" collapsed="false">
      <c r="A10" s="15"/>
      <c r="B10" s="29" t="s">
        <v>29</v>
      </c>
      <c r="C10" s="29"/>
      <c r="D10" s="29"/>
      <c r="E10" s="29"/>
    </row>
  </sheetData>
  <mergeCells count="3">
    <mergeCell ref="A1:E1"/>
    <mergeCell ref="A2:E2"/>
    <mergeCell ref="B10:E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8" activeCellId="0" sqref="E18"/>
    </sheetView>
  </sheetViews>
  <sheetFormatPr defaultRowHeight="12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9.62"/>
    <col collapsed="false" customWidth="true" hidden="false" outlineLevel="0" max="3" min="3" style="0" width="15.87"/>
    <col collapsed="false" customWidth="true" hidden="false" outlineLevel="0" max="4" min="4" style="0" width="19.51"/>
    <col collapsed="false" customWidth="true" hidden="false" outlineLevel="0" max="5" min="5" style="0" width="17.53"/>
    <col collapsed="false" customWidth="true" hidden="false" outlineLevel="0" max="1025" min="6" style="0" width="9.14"/>
  </cols>
  <sheetData>
    <row r="1" customFormat="false" ht="46.5" hidden="false" customHeight="true" outlineLevel="0" collapsed="false">
      <c r="A1" s="30" t="s">
        <v>30</v>
      </c>
      <c r="B1" s="30"/>
      <c r="C1" s="30"/>
      <c r="D1" s="30"/>
      <c r="E1" s="30"/>
    </row>
    <row r="2" customFormat="false" ht="15" hidden="false" customHeight="false" outlineLevel="0" collapsed="false">
      <c r="A2" s="14"/>
      <c r="B2" s="14"/>
      <c r="C2" s="14"/>
      <c r="D2" s="14"/>
      <c r="E2" s="14"/>
    </row>
    <row r="3" customFormat="false" ht="15" hidden="false" customHeight="false" outlineLevel="0" collapsed="false">
      <c r="A3" s="28"/>
      <c r="B3" s="28"/>
      <c r="C3" s="28"/>
      <c r="D3" s="16" t="s">
        <v>31</v>
      </c>
      <c r="E3" s="28"/>
    </row>
    <row r="4" customFormat="false" ht="15" hidden="false" customHeight="false" outlineLevel="0" collapsed="false">
      <c r="A4" s="16" t="s">
        <v>1</v>
      </c>
      <c r="B4" s="16" t="s">
        <v>2</v>
      </c>
      <c r="C4" s="16" t="s">
        <v>3</v>
      </c>
      <c r="D4" s="16" t="s">
        <v>4</v>
      </c>
      <c r="E4" s="16" t="s">
        <v>5</v>
      </c>
    </row>
    <row r="5" customFormat="false" ht="15" hidden="false" customHeight="false" outlineLevel="0" collapsed="false">
      <c r="A5" s="17" t="n">
        <v>1</v>
      </c>
      <c r="B5" s="17" t="s">
        <v>6</v>
      </c>
      <c r="C5" s="17" t="n">
        <v>48062</v>
      </c>
      <c r="D5" s="17" t="s">
        <v>32</v>
      </c>
      <c r="E5" s="17" t="n">
        <v>100930.2</v>
      </c>
    </row>
    <row r="6" customFormat="false" ht="15" hidden="false" customHeight="false" outlineLevel="0" collapsed="false">
      <c r="A6" s="17" t="n">
        <v>2</v>
      </c>
      <c r="B6" s="17" t="s">
        <v>8</v>
      </c>
      <c r="C6" s="17" t="n">
        <v>383.782</v>
      </c>
      <c r="D6" s="17" t="s">
        <v>9</v>
      </c>
      <c r="E6" s="17" t="n">
        <v>998216.98</v>
      </c>
    </row>
    <row r="7" customFormat="false" ht="15" hidden="false" customHeight="false" outlineLevel="0" collapsed="false">
      <c r="A7" s="17" t="n">
        <v>3</v>
      </c>
      <c r="B7" s="17" t="s">
        <v>10</v>
      </c>
      <c r="C7" s="17" t="n">
        <v>1691.355</v>
      </c>
      <c r="D7" s="17" t="s">
        <v>20</v>
      </c>
      <c r="E7" s="17" t="n">
        <v>14572.33</v>
      </c>
    </row>
    <row r="8" customFormat="false" ht="15" hidden="false" customHeight="false" outlineLevel="0" collapsed="false">
      <c r="A8" s="17" t="n">
        <v>4</v>
      </c>
      <c r="B8" s="17" t="s">
        <v>12</v>
      </c>
      <c r="C8" s="17" t="s">
        <v>33</v>
      </c>
      <c r="D8" s="17" t="s">
        <v>33</v>
      </c>
      <c r="E8" s="17" t="s">
        <v>33</v>
      </c>
    </row>
    <row r="9" customFormat="false" ht="15" hidden="false" customHeight="false" outlineLevel="0" collapsed="false">
      <c r="A9" s="17" t="n">
        <v>5</v>
      </c>
      <c r="B9" s="17" t="s">
        <v>14</v>
      </c>
      <c r="C9" s="17" t="n">
        <v>3731.4</v>
      </c>
      <c r="D9" s="17" t="s">
        <v>20</v>
      </c>
      <c r="E9" s="17" t="n">
        <v>108397.16</v>
      </c>
    </row>
    <row r="10" customFormat="false" ht="15" hidden="false" customHeight="false" outlineLevel="0" collapsed="false">
      <c r="A10" s="28"/>
      <c r="B10" s="28"/>
      <c r="C10" s="28"/>
      <c r="D10" s="28"/>
      <c r="E10" s="28"/>
    </row>
    <row r="11" customFormat="false" ht="15" hidden="false" customHeight="false" outlineLevel="0" collapsed="false">
      <c r="A11" s="31"/>
      <c r="B11" s="31"/>
      <c r="C11" s="31"/>
      <c r="D11" s="31"/>
      <c r="E11" s="31"/>
    </row>
    <row r="12" customFormat="false" ht="15" hidden="false" customHeight="false" outlineLevel="0" collapsed="false">
      <c r="A12" s="28"/>
      <c r="B12" s="28"/>
      <c r="C12" s="28"/>
      <c r="D12" s="16" t="s">
        <v>34</v>
      </c>
      <c r="E12" s="28"/>
    </row>
    <row r="13" customFormat="false" ht="15" hidden="false" customHeight="false" outlineLevel="0" collapsed="false">
      <c r="A13" s="16" t="s">
        <v>1</v>
      </c>
      <c r="B13" s="16" t="s">
        <v>2</v>
      </c>
      <c r="C13" s="16" t="s">
        <v>3</v>
      </c>
      <c r="D13" s="16" t="s">
        <v>4</v>
      </c>
      <c r="E13" s="16" t="s">
        <v>5</v>
      </c>
    </row>
    <row r="14" customFormat="false" ht="15" hidden="false" customHeight="false" outlineLevel="0" collapsed="false">
      <c r="A14" s="17" t="n">
        <v>1</v>
      </c>
      <c r="B14" s="17" t="s">
        <v>6</v>
      </c>
      <c r="C14" s="17" t="n">
        <v>4383</v>
      </c>
      <c r="D14" s="17" t="s">
        <v>32</v>
      </c>
      <c r="E14" s="17" t="n">
        <v>9204.3</v>
      </c>
    </row>
    <row r="15" customFormat="false" ht="15" hidden="false" customHeight="false" outlineLevel="0" collapsed="false">
      <c r="A15" s="17" t="n">
        <v>2</v>
      </c>
      <c r="B15" s="17" t="s">
        <v>8</v>
      </c>
      <c r="C15" s="17" t="n">
        <v>9.582</v>
      </c>
      <c r="D15" s="17" t="s">
        <v>9</v>
      </c>
      <c r="E15" s="17" t="n">
        <v>24922.78</v>
      </c>
    </row>
    <row r="16" customFormat="false" ht="15" hidden="false" customHeight="false" outlineLevel="0" collapsed="false">
      <c r="A16" s="17" t="n">
        <v>3</v>
      </c>
      <c r="B16" s="17" t="s">
        <v>10</v>
      </c>
      <c r="C16" s="17" t="n">
        <v>49.273</v>
      </c>
      <c r="D16" s="17" t="s">
        <v>20</v>
      </c>
      <c r="E16" s="17" t="n">
        <v>497.3</v>
      </c>
    </row>
    <row r="17" customFormat="false" ht="15" hidden="false" customHeight="false" outlineLevel="0" collapsed="false">
      <c r="A17" s="17" t="n">
        <v>4</v>
      </c>
      <c r="B17" s="17" t="s">
        <v>12</v>
      </c>
      <c r="C17" s="17" t="s">
        <v>33</v>
      </c>
      <c r="D17" s="17" t="s">
        <v>33</v>
      </c>
      <c r="E17" s="17" t="s">
        <v>33</v>
      </c>
    </row>
    <row r="18" customFormat="false" ht="15" hidden="false" customHeight="false" outlineLevel="0" collapsed="false">
      <c r="A18" s="17" t="n">
        <v>5</v>
      </c>
      <c r="B18" s="17" t="s">
        <v>14</v>
      </c>
      <c r="C18" s="17" t="n">
        <v>45.4</v>
      </c>
      <c r="D18" s="17" t="s">
        <v>20</v>
      </c>
      <c r="E18" s="17" t="n">
        <v>1318.87</v>
      </c>
    </row>
    <row r="19" customFormat="false" ht="15" hidden="false" customHeight="false" outlineLevel="0" collapsed="false">
      <c r="A19" s="28"/>
      <c r="B19" s="28"/>
      <c r="C19" s="28"/>
      <c r="D19" s="28"/>
      <c r="E19" s="28"/>
    </row>
    <row r="20" customFormat="false" ht="15" hidden="false" customHeight="false" outlineLevel="0" collapsed="false">
      <c r="A20" s="28"/>
      <c r="B20" s="28"/>
      <c r="C20" s="28"/>
      <c r="D20" s="28"/>
      <c r="E20" s="28"/>
    </row>
    <row r="21" customFormat="false" ht="15" hidden="false" customHeight="false" outlineLevel="0" collapsed="false">
      <c r="A21" s="15"/>
      <c r="B21" s="15"/>
      <c r="C21" s="15"/>
      <c r="D21" s="15"/>
      <c r="E21" s="15"/>
    </row>
    <row r="22" customFormat="false" ht="15" hidden="false" customHeight="false" outlineLevel="0" collapsed="false">
      <c r="A22" s="15"/>
      <c r="B22" s="15" t="s">
        <v>35</v>
      </c>
      <c r="C22" s="15" t="s">
        <v>36</v>
      </c>
      <c r="D22" s="15" t="s">
        <v>37</v>
      </c>
      <c r="E22" s="15"/>
    </row>
    <row r="23" customFormat="false" ht="13.8" hidden="false" customHeight="false" outlineLevel="0" collapsed="false"/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21.39"/>
    <col collapsed="false" customWidth="true" hidden="false" outlineLevel="0" max="3" min="3" style="0" width="11.36"/>
    <col collapsed="false" customWidth="true" hidden="false" outlineLevel="0" max="4" min="4" style="0" width="14.55"/>
    <col collapsed="false" customWidth="true" hidden="false" outlineLevel="0" max="5" min="5" style="0" width="11.68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4" t="s">
        <v>38</v>
      </c>
      <c r="B1" s="14"/>
      <c r="C1" s="14"/>
      <c r="D1" s="14"/>
      <c r="E1" s="14"/>
      <c r="F1" s="15"/>
      <c r="G1" s="15"/>
      <c r="H1" s="15"/>
      <c r="I1" s="15"/>
    </row>
    <row r="2" customFormat="false" ht="15" hidden="false" customHeight="false" outlineLevel="0" collapsed="false">
      <c r="A2" s="15"/>
      <c r="B2" s="15"/>
      <c r="C2" s="15"/>
      <c r="D2" s="15"/>
      <c r="E2" s="15"/>
      <c r="F2" s="15"/>
      <c r="G2" s="15"/>
      <c r="H2" s="15"/>
      <c r="I2" s="15"/>
    </row>
    <row r="3" customFormat="false" ht="16.15" hidden="false" customHeight="false" outlineLevel="0" collapsed="false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  <c r="F3" s="15"/>
      <c r="G3" s="15"/>
      <c r="H3" s="15"/>
      <c r="I3" s="15"/>
    </row>
    <row r="4" customFormat="false" ht="16.15" hidden="false" customHeight="false" outlineLevel="0" collapsed="false">
      <c r="A4" s="19" t="n">
        <v>1</v>
      </c>
      <c r="B4" s="19" t="s">
        <v>6</v>
      </c>
      <c r="C4" s="19" t="s">
        <v>33</v>
      </c>
      <c r="D4" s="19" t="s">
        <v>33</v>
      </c>
      <c r="E4" s="19" t="s">
        <v>33</v>
      </c>
      <c r="F4" s="15"/>
      <c r="G4" s="15"/>
      <c r="H4" s="15"/>
      <c r="I4" s="15"/>
    </row>
    <row r="5" customFormat="false" ht="16.15" hidden="false" customHeight="false" outlineLevel="0" collapsed="false">
      <c r="A5" s="19" t="n">
        <v>2</v>
      </c>
      <c r="B5" s="19" t="s">
        <v>8</v>
      </c>
      <c r="C5" s="19" t="s">
        <v>33</v>
      </c>
      <c r="D5" s="19" t="s">
        <v>33</v>
      </c>
      <c r="E5" s="19" t="s">
        <v>33</v>
      </c>
      <c r="F5" s="15"/>
      <c r="G5" s="15"/>
      <c r="H5" s="15"/>
      <c r="I5" s="15"/>
    </row>
    <row r="6" customFormat="false" ht="16.15" hidden="false" customHeight="false" outlineLevel="0" collapsed="false">
      <c r="A6" s="19" t="n">
        <v>3</v>
      </c>
      <c r="B6" s="19" t="s">
        <v>10</v>
      </c>
      <c r="C6" s="19" t="s">
        <v>33</v>
      </c>
      <c r="D6" s="19" t="s">
        <v>33</v>
      </c>
      <c r="E6" s="19" t="s">
        <v>33</v>
      </c>
      <c r="F6" s="15"/>
      <c r="G6" s="15"/>
      <c r="H6" s="15"/>
      <c r="I6" s="15"/>
    </row>
    <row r="7" customFormat="false" ht="16.15" hidden="false" customHeight="false" outlineLevel="0" collapsed="false">
      <c r="A7" s="19" t="n">
        <v>4</v>
      </c>
      <c r="B7" s="19" t="s">
        <v>12</v>
      </c>
      <c r="C7" s="19" t="s">
        <v>33</v>
      </c>
      <c r="D7" s="19" t="s">
        <v>33</v>
      </c>
      <c r="E7" s="19" t="s">
        <v>33</v>
      </c>
      <c r="F7" s="15"/>
      <c r="G7" s="15"/>
      <c r="H7" s="15"/>
      <c r="I7" s="15"/>
    </row>
    <row r="8" customFormat="false" ht="16.15" hidden="false" customHeight="false" outlineLevel="0" collapsed="false">
      <c r="A8" s="19" t="n">
        <v>5</v>
      </c>
      <c r="B8" s="19" t="s">
        <v>39</v>
      </c>
      <c r="C8" s="17" t="n">
        <v>2</v>
      </c>
      <c r="D8" s="17" t="s">
        <v>40</v>
      </c>
      <c r="E8" s="25" t="n">
        <v>58.1</v>
      </c>
      <c r="F8" s="15"/>
      <c r="G8" s="15"/>
      <c r="H8" s="15"/>
      <c r="I8" s="15"/>
    </row>
    <row r="9" customFormat="false" ht="16.15" hidden="false" customHeight="false" outlineLevel="0" collapsed="false">
      <c r="A9" s="19"/>
      <c r="B9" s="19"/>
      <c r="C9" s="19"/>
      <c r="D9" s="19"/>
      <c r="E9" s="18"/>
      <c r="F9" s="15"/>
      <c r="G9" s="15"/>
      <c r="H9" s="15"/>
      <c r="I9" s="15"/>
    </row>
    <row r="10" customFormat="false" ht="16.15" hidden="false" customHeight="false" outlineLevel="0" collapsed="false">
      <c r="A10" s="33"/>
      <c r="B10" s="33"/>
      <c r="C10" s="34"/>
      <c r="D10" s="35"/>
      <c r="E10" s="36"/>
      <c r="F10" s="15"/>
      <c r="G10" s="15"/>
      <c r="H10" s="15"/>
      <c r="I10" s="15"/>
    </row>
    <row r="11" customFormat="false" ht="15" hidden="false" customHeight="false" outlineLevel="0" collapsed="false">
      <c r="A11" s="15"/>
      <c r="B11" s="15"/>
      <c r="C11" s="15"/>
      <c r="D11" s="15"/>
      <c r="E11" s="15"/>
      <c r="F11" s="15"/>
      <c r="G11" s="15"/>
      <c r="H11" s="15"/>
      <c r="I11" s="15"/>
    </row>
    <row r="12" customFormat="false" ht="15" hidden="false" customHeight="false" outlineLevel="0" collapsed="false">
      <c r="A12" s="37" t="s">
        <v>41</v>
      </c>
      <c r="B12" s="37"/>
      <c r="C12" s="37"/>
      <c r="D12" s="37"/>
      <c r="E12" s="37"/>
      <c r="F12" s="37"/>
      <c r="G12" s="37"/>
      <c r="H12" s="37"/>
      <c r="I12" s="37"/>
    </row>
  </sheetData>
  <mergeCells count="2">
    <mergeCell ref="A1:E1"/>
    <mergeCell ref="A12:I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2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20.28"/>
    <col collapsed="false" customWidth="true" hidden="false" outlineLevel="0" max="3" min="3" style="0" width="13.45"/>
    <col collapsed="false" customWidth="true" hidden="false" outlineLevel="0" max="4" min="4" style="0" width="17.64"/>
    <col collapsed="false" customWidth="true" hidden="false" outlineLevel="0" max="5" min="5" style="0" width="18.08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4" t="s">
        <v>42</v>
      </c>
      <c r="B1" s="14"/>
      <c r="C1" s="14"/>
      <c r="D1" s="14"/>
      <c r="E1" s="14"/>
    </row>
    <row r="2" customFormat="false" ht="13.8" hidden="false" customHeight="false" outlineLevel="0" collapsed="false"/>
    <row r="3" customFormat="false" ht="15" hidden="false" customHeight="false" outlineLevel="0" collapsed="false">
      <c r="A3" s="16" t="s">
        <v>1</v>
      </c>
      <c r="B3" s="16" t="s">
        <v>2</v>
      </c>
      <c r="C3" s="16" t="s">
        <v>3</v>
      </c>
      <c r="D3" s="16" t="s">
        <v>4</v>
      </c>
      <c r="E3" s="16" t="s">
        <v>43</v>
      </c>
    </row>
    <row r="4" customFormat="false" ht="16.15" hidden="false" customHeight="false" outlineLevel="0" collapsed="false">
      <c r="A4" s="17" t="n">
        <v>1</v>
      </c>
      <c r="B4" s="38" t="s">
        <v>6</v>
      </c>
      <c r="C4" s="39" t="n">
        <v>60878.95</v>
      </c>
      <c r="D4" s="39" t="s">
        <v>7</v>
      </c>
      <c r="E4" s="39" t="n">
        <v>155819.2</v>
      </c>
    </row>
    <row r="5" customFormat="false" ht="16.15" hidden="false" customHeight="false" outlineLevel="0" collapsed="false">
      <c r="A5" s="17" t="n">
        <v>2</v>
      </c>
      <c r="B5" s="38" t="s">
        <v>8</v>
      </c>
      <c r="C5" s="39" t="n">
        <v>79.954</v>
      </c>
      <c r="D5" s="39" t="s">
        <v>9</v>
      </c>
      <c r="E5" s="39" t="n">
        <v>207960.35</v>
      </c>
    </row>
    <row r="6" customFormat="false" ht="16.15" hidden="false" customHeight="false" outlineLevel="0" collapsed="false">
      <c r="A6" s="17" t="n">
        <v>3</v>
      </c>
      <c r="B6" s="38" t="s">
        <v>10</v>
      </c>
      <c r="C6" s="39" t="s">
        <v>33</v>
      </c>
      <c r="D6" s="40" t="s">
        <v>44</v>
      </c>
      <c r="E6" s="39" t="s">
        <v>33</v>
      </c>
    </row>
    <row r="7" customFormat="false" ht="16.15" hidden="false" customHeight="false" outlineLevel="0" collapsed="false">
      <c r="A7" s="17" t="n">
        <v>4</v>
      </c>
      <c r="B7" s="38" t="s">
        <v>12</v>
      </c>
      <c r="C7" s="39" t="s">
        <v>33</v>
      </c>
      <c r="D7" s="39" t="s">
        <v>33</v>
      </c>
      <c r="E7" s="39" t="s">
        <v>33</v>
      </c>
    </row>
    <row r="8" customFormat="false" ht="16.15" hidden="false" customHeight="false" outlineLevel="0" collapsed="false">
      <c r="A8" s="17" t="n">
        <v>5</v>
      </c>
      <c r="B8" s="38" t="s">
        <v>14</v>
      </c>
      <c r="C8" s="39" t="n">
        <v>175.9</v>
      </c>
      <c r="D8" s="40" t="s">
        <v>44</v>
      </c>
      <c r="E8" s="39" t="n">
        <v>5109.9</v>
      </c>
    </row>
    <row r="9" customFormat="false" ht="15" hidden="false" customHeight="false" outlineLevel="0" collapsed="false">
      <c r="A9" s="15"/>
      <c r="B9" s="15"/>
      <c r="C9" s="15"/>
      <c r="D9" s="15"/>
      <c r="E9" s="15"/>
    </row>
    <row r="10" customFormat="false" ht="15" hidden="false" customHeight="false" outlineLevel="0" collapsed="false">
      <c r="A10" s="15"/>
      <c r="B10" s="15"/>
      <c r="C10" s="15"/>
      <c r="D10" s="15"/>
      <c r="E10" s="15"/>
    </row>
    <row r="11" customFormat="false" ht="15" hidden="false" customHeight="false" outlineLevel="0" collapsed="false">
      <c r="A11" s="15"/>
      <c r="B11" s="15" t="s">
        <v>45</v>
      </c>
      <c r="C11" s="15"/>
      <c r="D11" s="15"/>
      <c r="E11" s="15" t="s">
        <v>46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RowHeight="13.8" zeroHeight="false" outlineLevelRow="0" outlineLevelCol="0"/>
  <cols>
    <col collapsed="false" customWidth="true" hidden="false" outlineLevel="0" max="1" min="1" style="0" width="9.14"/>
    <col collapsed="false" customWidth="true" hidden="false" outlineLevel="0" max="2" min="2" style="0" width="19.95"/>
    <col collapsed="false" customWidth="true" hidden="false" outlineLevel="0" max="3" min="3" style="0" width="15.98"/>
    <col collapsed="false" customWidth="true" hidden="false" outlineLevel="0" max="4" min="4" style="0" width="19.18"/>
    <col collapsed="false" customWidth="true" hidden="false" outlineLevel="0" max="5" min="5" style="0" width="15.76"/>
    <col collapsed="false" customWidth="true" hidden="false" outlineLevel="0" max="1025" min="6" style="0" width="9.14"/>
  </cols>
  <sheetData>
    <row r="1" customFormat="false" ht="44.25" hidden="false" customHeight="true" outlineLevel="0" collapsed="false">
      <c r="A1" s="1" t="s">
        <v>47</v>
      </c>
      <c r="B1" s="1"/>
      <c r="C1" s="1"/>
      <c r="D1" s="1"/>
      <c r="E1" s="1"/>
    </row>
    <row r="2" customFormat="false" ht="15" hidden="false" customHeight="false" outlineLevel="0" collapsed="false">
      <c r="A2" s="41" t="s">
        <v>48</v>
      </c>
      <c r="B2" s="41"/>
      <c r="C2" s="41"/>
      <c r="D2" s="41"/>
      <c r="E2" s="41"/>
    </row>
    <row r="3" customFormat="false" ht="15" hidden="false" customHeight="false" outlineLevel="0" collapsed="false">
      <c r="A3" s="42" t="s">
        <v>1</v>
      </c>
      <c r="B3" s="42" t="s">
        <v>2</v>
      </c>
      <c r="C3" s="42" t="s">
        <v>3</v>
      </c>
      <c r="D3" s="42" t="s">
        <v>4</v>
      </c>
      <c r="E3" s="43" t="s">
        <v>49</v>
      </c>
    </row>
    <row r="4" customFormat="false" ht="16.15" hidden="false" customHeight="false" outlineLevel="0" collapsed="false">
      <c r="A4" s="44" t="n">
        <v>1</v>
      </c>
      <c r="B4" s="45" t="s">
        <v>6</v>
      </c>
      <c r="C4" s="46" t="n">
        <v>185098</v>
      </c>
      <c r="D4" s="46" t="s">
        <v>50</v>
      </c>
      <c r="E4" s="46" t="n">
        <v>479308.71</v>
      </c>
    </row>
    <row r="5" customFormat="false" ht="16.15" hidden="false" customHeight="false" outlineLevel="0" collapsed="false">
      <c r="A5" s="44" t="n">
        <v>2</v>
      </c>
      <c r="B5" s="45" t="s">
        <v>8</v>
      </c>
      <c r="C5" s="46" t="s">
        <v>33</v>
      </c>
      <c r="D5" s="46" t="s">
        <v>33</v>
      </c>
      <c r="E5" s="46" t="s">
        <v>33</v>
      </c>
    </row>
    <row r="6" customFormat="false" ht="16.15" hidden="false" customHeight="false" outlineLevel="0" collapsed="false">
      <c r="A6" s="44" t="n">
        <v>3</v>
      </c>
      <c r="B6" s="45" t="s">
        <v>10</v>
      </c>
      <c r="C6" s="45" t="n">
        <v>662.801</v>
      </c>
      <c r="D6" s="45" t="s">
        <v>40</v>
      </c>
      <c r="E6" s="45" t="n">
        <v>4155.59</v>
      </c>
    </row>
    <row r="7" customFormat="false" ht="16.15" hidden="false" customHeight="false" outlineLevel="0" collapsed="false">
      <c r="A7" s="44" t="n">
        <v>4</v>
      </c>
      <c r="B7" s="45" t="s">
        <v>12</v>
      </c>
      <c r="C7" s="45" t="s">
        <v>33</v>
      </c>
      <c r="D7" s="45" t="s">
        <v>33</v>
      </c>
      <c r="E7" s="45" t="s">
        <v>33</v>
      </c>
    </row>
    <row r="8" customFormat="false" ht="16.15" hidden="false" customHeight="false" outlineLevel="0" collapsed="false">
      <c r="A8" s="44" t="n">
        <v>5</v>
      </c>
      <c r="B8" s="45" t="s">
        <v>14</v>
      </c>
      <c r="C8" s="45" t="n">
        <v>246.9</v>
      </c>
      <c r="D8" s="45" t="s">
        <v>40</v>
      </c>
      <c r="E8" s="45" t="n">
        <v>7181</v>
      </c>
    </row>
    <row r="11" customFormat="false" ht="16.15" hidden="false" customHeight="false" outlineLevel="0" collapsed="false">
      <c r="A11" s="47"/>
      <c r="B11" s="47" t="s">
        <v>51</v>
      </c>
      <c r="C11" s="47"/>
      <c r="D11" s="47"/>
      <c r="E11" s="47" t="s">
        <v>52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2.8" zeroHeight="false" outlineLevelRow="0" outlineLevelCol="0"/>
  <cols>
    <col collapsed="false" customWidth="true" hidden="false" outlineLevel="0" max="1" min="1" style="0" width="7.49"/>
    <col collapsed="false" customWidth="true" hidden="false" outlineLevel="0" max="2" min="2" style="0" width="17.64"/>
    <col collapsed="false" customWidth="true" hidden="false" outlineLevel="0" max="3" min="3" style="0" width="13.67"/>
    <col collapsed="false" customWidth="true" hidden="false" outlineLevel="0" max="4" min="4" style="0" width="16.11"/>
    <col collapsed="false" customWidth="true" hidden="false" outlineLevel="0" max="5" min="5" style="0" width="16.65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48" t="s">
        <v>53</v>
      </c>
      <c r="B1" s="48"/>
      <c r="C1" s="48"/>
      <c r="D1" s="48"/>
      <c r="E1" s="48"/>
    </row>
    <row r="2" customFormat="false" ht="13.8" hidden="false" customHeight="false" outlineLevel="0" collapsed="false"/>
    <row r="3" customFormat="false" ht="16.15" hidden="false" customHeight="false" outlineLevel="0" collapsed="false">
      <c r="A3" s="32" t="s">
        <v>1</v>
      </c>
      <c r="B3" s="32" t="s">
        <v>2</v>
      </c>
      <c r="C3" s="32" t="s">
        <v>3</v>
      </c>
      <c r="D3" s="32" t="s">
        <v>4</v>
      </c>
      <c r="E3" s="32" t="s">
        <v>5</v>
      </c>
    </row>
    <row r="4" customFormat="false" ht="16.15" hidden="false" customHeight="false" outlineLevel="0" collapsed="false">
      <c r="A4" s="19" t="n">
        <v>1</v>
      </c>
      <c r="B4" s="19" t="s">
        <v>6</v>
      </c>
      <c r="C4" s="49" t="n">
        <f aca="false">753+7085+851+10994</f>
        <v>19683</v>
      </c>
      <c r="D4" s="49" t="s">
        <v>54</v>
      </c>
      <c r="E4" s="50" t="n">
        <f aca="false">1927.3+18134+2178.13+28139.05</f>
        <v>50378.48</v>
      </c>
    </row>
    <row r="5" customFormat="false" ht="16.15" hidden="false" customHeight="false" outlineLevel="0" collapsed="false">
      <c r="A5" s="19" t="n">
        <v>2</v>
      </c>
      <c r="B5" s="19" t="s">
        <v>8</v>
      </c>
      <c r="C5" s="49" t="n">
        <f aca="false">1.443+30.45+14.481+1.313+28.38+13.935</f>
        <v>90.002</v>
      </c>
      <c r="D5" s="49" t="s">
        <v>9</v>
      </c>
      <c r="E5" s="50" t="n">
        <f aca="false">125137.91+117727.97</f>
        <v>242865.88</v>
      </c>
    </row>
    <row r="6" customFormat="false" ht="16.15" hidden="false" customHeight="false" outlineLevel="0" collapsed="false">
      <c r="A6" s="19" t="n">
        <v>3</v>
      </c>
      <c r="B6" s="19" t="s">
        <v>10</v>
      </c>
      <c r="C6" s="49" t="n">
        <f aca="false">0.43493+0.44194</f>
        <v>0.87687</v>
      </c>
      <c r="D6" s="49" t="s">
        <v>55</v>
      </c>
      <c r="E6" s="50" t="n">
        <f aca="false">3544.15+340.18+3601.27+340.18</f>
        <v>7825.78</v>
      </c>
    </row>
    <row r="7" customFormat="false" ht="16.15" hidden="false" customHeight="false" outlineLevel="0" collapsed="false">
      <c r="A7" s="19" t="n">
        <v>4</v>
      </c>
      <c r="B7" s="19" t="s">
        <v>12</v>
      </c>
      <c r="C7" s="49" t="n">
        <v>0</v>
      </c>
      <c r="D7" s="49" t="n">
        <v>0</v>
      </c>
      <c r="E7" s="50" t="n">
        <v>0</v>
      </c>
    </row>
    <row r="8" customFormat="false" ht="16.15" hidden="false" customHeight="false" outlineLevel="0" collapsed="false">
      <c r="A8" s="19" t="n">
        <v>5</v>
      </c>
      <c r="B8" s="19" t="s">
        <v>14</v>
      </c>
      <c r="C8" s="49" t="n">
        <f aca="false">36.8+33</f>
        <v>69.8</v>
      </c>
      <c r="D8" s="49" t="s">
        <v>56</v>
      </c>
      <c r="E8" s="50" t="n">
        <f aca="false">1069.04+958.65</f>
        <v>2027.69</v>
      </c>
    </row>
    <row r="9" customFormat="false" ht="16.15" hidden="false" customHeight="false" outlineLevel="0" collapsed="false">
      <c r="A9" s="47"/>
      <c r="B9" s="47"/>
      <c r="C9" s="47"/>
      <c r="D9" s="47"/>
      <c r="E9" s="47"/>
    </row>
    <row r="10" customFormat="false" ht="16.15" hidden="false" customHeight="false" outlineLevel="0" collapsed="false">
      <c r="A10" s="47"/>
      <c r="B10" s="47"/>
      <c r="C10" s="47"/>
      <c r="D10" s="47"/>
      <c r="E10" s="47"/>
    </row>
    <row r="11" customFormat="false" ht="16.15" hidden="false" customHeight="false" outlineLevel="0" collapsed="false">
      <c r="A11" s="47"/>
      <c r="B11" s="47" t="s">
        <v>57</v>
      </c>
      <c r="C11" s="47"/>
      <c r="D11" s="47" t="s">
        <v>58</v>
      </c>
      <c r="E11" s="47"/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3.8" zeroHeight="false" outlineLevelRow="0" outlineLevelCol="0"/>
  <cols>
    <col collapsed="false" customWidth="true" hidden="false" outlineLevel="0" max="1" min="1" style="0" width="7.27"/>
    <col collapsed="false" customWidth="true" hidden="false" outlineLevel="0" max="2" min="2" style="0" width="18.41"/>
    <col collapsed="false" customWidth="true" hidden="false" outlineLevel="0" max="3" min="3" style="0" width="13.12"/>
    <col collapsed="false" customWidth="true" hidden="false" outlineLevel="0" max="4" min="4" style="0" width="17.53"/>
    <col collapsed="false" customWidth="true" hidden="false" outlineLevel="0" max="5" min="5" style="0" width="19.85"/>
    <col collapsed="false" customWidth="true" hidden="false" outlineLevel="0" max="1025" min="6" style="0" width="9.14"/>
  </cols>
  <sheetData>
    <row r="1" customFormat="false" ht="42" hidden="false" customHeight="true" outlineLevel="0" collapsed="false">
      <c r="A1" s="14" t="s">
        <v>59</v>
      </c>
      <c r="B1" s="14"/>
      <c r="C1" s="14"/>
      <c r="D1" s="14"/>
      <c r="E1" s="14"/>
    </row>
    <row r="2" customFormat="false" ht="15" hidden="false" customHeight="false" outlineLevel="0" collapsed="false">
      <c r="A2" s="15"/>
      <c r="B2" s="15"/>
      <c r="C2" s="15"/>
      <c r="D2" s="15"/>
      <c r="E2" s="15"/>
    </row>
    <row r="3" customFormat="false" ht="15" hidden="false" customHeight="false" outlineLevel="0" collapsed="false">
      <c r="A3" s="42" t="s">
        <v>1</v>
      </c>
      <c r="B3" s="42" t="s">
        <v>2</v>
      </c>
      <c r="C3" s="42" t="s">
        <v>3</v>
      </c>
      <c r="D3" s="42" t="s">
        <v>4</v>
      </c>
      <c r="E3" s="42" t="s">
        <v>43</v>
      </c>
    </row>
    <row r="4" customFormat="false" ht="18.15" hidden="false" customHeight="false" outlineLevel="0" collapsed="false">
      <c r="A4" s="44" t="n">
        <v>1</v>
      </c>
      <c r="B4" s="51" t="s">
        <v>6</v>
      </c>
      <c r="C4" s="52" t="n">
        <v>62100</v>
      </c>
      <c r="D4" s="52" t="s">
        <v>60</v>
      </c>
      <c r="E4" s="52" t="n">
        <v>63043.45</v>
      </c>
    </row>
    <row r="5" customFormat="false" ht="18.15" hidden="false" customHeight="false" outlineLevel="0" collapsed="false">
      <c r="A5" s="44" t="n">
        <v>2</v>
      </c>
      <c r="B5" s="51" t="s">
        <v>8</v>
      </c>
      <c r="C5" s="52" t="n">
        <v>335.175</v>
      </c>
      <c r="D5" s="52" t="s">
        <v>9</v>
      </c>
      <c r="E5" s="52" t="n">
        <v>871764.17</v>
      </c>
    </row>
    <row r="6" customFormat="false" ht="18.15" hidden="false" customHeight="false" outlineLevel="0" collapsed="false">
      <c r="A6" s="44" t="n">
        <v>3</v>
      </c>
      <c r="B6" s="51" t="s">
        <v>10</v>
      </c>
      <c r="C6" s="52" t="n">
        <v>11753.93</v>
      </c>
      <c r="D6" s="52" t="s">
        <v>27</v>
      </c>
      <c r="E6" s="53" t="n">
        <v>91990.85</v>
      </c>
    </row>
    <row r="7" customFormat="false" ht="18.15" hidden="false" customHeight="false" outlineLevel="0" collapsed="false">
      <c r="A7" s="44" t="n">
        <v>4</v>
      </c>
      <c r="B7" s="51" t="s">
        <v>12</v>
      </c>
      <c r="C7" s="52" t="n">
        <v>0</v>
      </c>
      <c r="D7" s="52"/>
      <c r="E7" s="52" t="n">
        <v>0</v>
      </c>
    </row>
    <row r="8" customFormat="false" ht="18.15" hidden="false" customHeight="false" outlineLevel="0" collapsed="false">
      <c r="A8" s="44" t="n">
        <v>5</v>
      </c>
      <c r="B8" s="51" t="s">
        <v>14</v>
      </c>
      <c r="C8" s="54" t="n">
        <v>636.2</v>
      </c>
      <c r="D8" s="52" t="s">
        <v>27</v>
      </c>
      <c r="E8" s="53" t="n">
        <v>10882.13</v>
      </c>
    </row>
    <row r="9" customFormat="false" ht="15" hidden="false" customHeight="false" outlineLevel="0" collapsed="false">
      <c r="A9" s="15"/>
      <c r="B9" s="15"/>
      <c r="C9" s="15"/>
      <c r="D9" s="15"/>
      <c r="E9" s="15"/>
    </row>
    <row r="10" customFormat="false" ht="15" hidden="false" customHeight="false" outlineLevel="0" collapsed="false">
      <c r="A10" s="15"/>
      <c r="B10" s="15"/>
      <c r="C10" s="15"/>
      <c r="D10" s="15"/>
      <c r="E10" s="15"/>
    </row>
    <row r="11" customFormat="false" ht="15" hidden="false" customHeight="false" outlineLevel="0" collapsed="false">
      <c r="A11" s="15"/>
      <c r="B11" s="15" t="s">
        <v>61</v>
      </c>
      <c r="C11" s="15"/>
      <c r="D11" s="15"/>
      <c r="E11" s="15" t="s">
        <v>62</v>
      </c>
    </row>
  </sheetData>
  <mergeCells count="1">
    <mergeCell ref="A1:E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2019-06-06T07:28:07Z</dcterms:created>
  <dc:creator>Середа-Вакулішина Наталія Анатоліївна</dc:creator>
  <dc:description/>
  <dc:language>ru-RU</dc:language>
  <cp:lastModifiedBy/>
  <cp:lastPrinted>2019-07-09T05:37:23Z</cp:lastPrinted>
  <dcterms:modified xsi:type="dcterms:W3CDTF">2020-03-06T15:53:23Z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