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1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N43" s="1"/>
  <c r="EL43"/>
  <c r="EO43"/>
  <c r="EM43" l="1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P43" l="1"/>
  <c r="EO42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P33" s="1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38"/>
  <c r="EP41"/>
  <c r="EP37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4" l="1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P22" l="1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<sst xmlns="http://schemas.openxmlformats.org/spreadsheetml/2006/main" count="1407" uniqueCount="80">
  <si>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</si>
  <si>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</si>
  <si>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</si>
  <si>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</si>
  <si>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</si>
  <si>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</si>
  <si>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</si>
  <si>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</si>
  <si>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</si>
  <si>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</si>
  <si>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</si>
  <si>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</si>
  <si>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</si>
  <si>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</si>
  <si>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</si>
  <si>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</si>
  <si>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</si>
  <si>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</si>
  <si>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</si>
  <si>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</si>
  <si>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</si>
  <si>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</si>
  <si>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</si>
  <si>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</si>
  <si>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</si>
  <si>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</si>
  <si>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</si>
  <si>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</si>
  <si>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</si>
  <si>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</si>
  <si>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</si>
  <si>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</si>
  <si>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</si>
  <si>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</si>
  <si>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</si>
  <si>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</si>
  <si>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</si>
  <si>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</si>
  <si>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</si>
  <si>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</si>
  <si>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</si>
  <si>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</si>
  <si>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</si>
  <si>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</si>
  <si>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Про внесення змін до рішення І пленарного засідання 16 сесії 7 скликання від 06.12.2016 року № 2 «Про бюджет м. Покров на 2017рік»</t>
  </si>
  <si>
    <t>Шипота С. М.       "Укроп"</t>
  </si>
  <si>
    <t>Про  внесення  змін до рішення 18 сесії міської ради 7 скликання від 24.02.2017р № 12.</t>
  </si>
  <si>
    <t>Про заходи щодо передачі будівель соціальних гуртожитків з балансу МКП «ЖЕО» на баланс ПМКП «ЖитлКомСервіс»</t>
  </si>
  <si>
    <t>Про заяву в.о директора МКП «ЖЕО» Кулініча М.В. щодо оренди приміщень</t>
  </si>
  <si>
    <t>Про затвердження Статуту ПМКП «ЖИТЛКОМСЕРВІС»  у новій  редакції</t>
  </si>
  <si>
    <t>Про затвердження актів про списання багатоквартирних будинків з балансу МКП «ЖЕО»</t>
  </si>
  <si>
    <t>Про затвердження акту приймання-передачі майна ПМКП «Саночистка» на баланс управління ЖКГ та будівництва</t>
  </si>
  <si>
    <t>Про затвердження акту приймання-передачі майна ПМКП «Саночистка» (згідно з рішенням Дніпропетровської обласної ради від 24.03.2017 № 177-8/VІІ та 178-8/VІІ-Комунальне підприємство «Саночистка» Дніпропетровської обласної ради») з комунальної власності м. Покров  у спільну власність територіальних громад сіл та селищ Дніпропетровської області</t>
  </si>
  <si>
    <t>Про заяву директора ПНЗ «КДЮСШ «Манганіт» щодо оренди малої гімнастичної зали та футбольного поля КЗ «СЗШ №2»</t>
  </si>
  <si>
    <t>Про реєстрацію права власності на об’єкти нерухомого майна, що перебувають на балансовому обліку управління освіти виконавчого комітету Покровської міської ради</t>
  </si>
  <si>
    <t>Про передачу у державну власність будівлі комунальної власності м. Покров для розміщення міського суду</t>
  </si>
  <si>
    <t>Про проведення конкурсу з визначення виконавця послуг з вивезення побутових відходів на території м. Покров</t>
  </si>
  <si>
    <t>Про прийняття у власність територіальною громадою міста майна, визнаного судом як відумерла спадщина</t>
  </si>
  <si>
    <t>Про внесення доповнень до плану діяльності з підготовки регуляторних актів по м.Покров на 2017 рік, затвердженого рішенням ІV пленарного засідання 16 сесії міської ради 7 скликання від 23.12.2016р. №32</t>
  </si>
  <si>
    <t>Про внесення змін в Положення «Про порядок і правила розміщення на території міста Покров пересувних малих архітектурних форм та транспортних засобів для здійснення виїзної, виносної торгівлі», затверджене рішенням 8 сесії міської ради 7 скликання від 31.05.2016р. № 15</t>
  </si>
  <si>
    <t>Про затвердження акту приймання-передачі нежитлової будівлі по вул.Г.Тикви,2 з балансу УЖКГ та будівництва на баланс ПМКП «ЖитлКомСервис»</t>
  </si>
  <si>
    <t>Про затвердження акту приймання-передачі комунального майна ПМКП «АГНКС 45» на баланс управління ЖКГ та будівництва</t>
  </si>
  <si>
    <t>Про передачу на баланс  МКП «ЖЕО» дитячих майданчиків</t>
  </si>
  <si>
    <t>Про  затвердження  розміру  соціальної матеріальної  допомоги  на  встановлення приладів  індивідуального  опалення  соціально  вразливим  верствам  населення  в рамках Програми децентралізації теплопостачання в місті Покров (Платіжний реєстр № 20)</t>
  </si>
  <si>
    <t>Про затвердження проекту землеустрою щодо відведення земельної ділянки для будівництва і обслуговування багатоквартирного житлового будинку в районі вул. Соборна, 33 та передачу в користування для забудови Управлінню капітального будівництва Дніпропетровської обласної Державної адміністрації</t>
  </si>
  <si>
    <t>Про клопотання Управління освіти виконавчого комітету Покровської міської ради Дніпропетровської області щодо затвердження технічної документації із землеустрою щодо поділу та об’єднання земельної ділянки комунальному закладу «Середня загальноосвітня школа № 6 м. Покров Дніпропетровської області» по вул. Чіатурська, 6</t>
  </si>
  <si>
    <t>Про внесення змін до рішення I пленарного засідання 19 сесії 7 скликання від 24.03.2017 року № 24</t>
  </si>
  <si>
    <t>Про клопотання товариства з обмеженою відповідальністю «Укрекоенергоінвест»  щодо затвердження проекту землеустрою по відведенню земельної ділянки в оренду та надання дозволу на передачу в суборенду земельної ділянки для розміщення, будівництва, експлуатації та обслуговування будівель і споруд об'єктів енергогенеруючих підприємств, установ і організацій в районі КЗСЗОШ № 9 по  вул. Чайкіної Лізи, 29 –а</t>
  </si>
  <si>
    <t>Про затвердження технічної документації щодо поділу земельної ділянки комунальної  власності  по вул. Центральна, 6</t>
  </si>
  <si>
    <t>Про заяву Козлової Марини Миколаївни щодо припинення договору оренди землі  та про заяву Коваленка Станіслава Ігоровича  і  Фещенко Юлії Юріївни  щодо передачі в оренду земельної ділянки по  вул. Середи Григорія, 22</t>
  </si>
  <si>
    <t>Про заяви  громадян щодо передачі  у власність та користування  земельних  ділянок</t>
  </si>
  <si>
    <t>Про  внесення змін до Положення про відділ землекористування  виконавчого комітету Покровської міської ради, затвердженого рішенням 8 сесії міської ради 7 скликання    від 31.05.2016р. № 34</t>
  </si>
  <si>
    <t>Про внесення змін в Регламент роботи Покровської міської ради,  затвердженого   рішенням 2 сесії міської ради 7 скликання  від 27.11.2015р. № 1</t>
  </si>
  <si>
    <t xml:space="preserve">Пленарне засідання чергової 21 сесії Покровської міської ради </t>
  </si>
  <si>
    <t>26 травня 2017 року</t>
  </si>
  <si>
    <t>Про виконання Програми розвитку малого та середнього підприємництва в м. Покров на 2015-2016 роки</t>
  </si>
  <si>
    <t>відсутній</t>
  </si>
  <si>
    <t>Про прийняття та передачу газопроводу високого тиску, розташованого за адресою м. Покров вул.Б.Хмельницького, 20</t>
  </si>
  <si>
    <t>Про прийняття та передачу газопроводу високого тиску, розташованого за адресою м. Покров вул.Партизанська, 1а</t>
  </si>
  <si>
    <t>не голосував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</si>
</sst>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34" zoomScale="60" zoomScaleNormal="60" workbookViewId="0">
      <selection activeCell="DK32" sqref="DK32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15" customHeight="1">
      <c r="A2" s="15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15" customHeight="1">
      <c r="A3" s="16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35</v>
      </c>
      <c r="EO4" s="10"/>
      <c r="EP4" s="2"/>
      <c r="EQ4" s="2"/>
    </row>
    <row r="5" spans="1:147" s="1" customFormat="1" ht="105" customHeight="1">
      <c r="A5" s="4" t="s">
        <v>42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45</v>
      </c>
      <c r="EF5" s="9"/>
      <c r="EG5" s="9"/>
      <c r="EH5" s="9"/>
      <c r="EI5" s="5" t="s">
        <v>32</v>
      </c>
      <c r="EJ5" s="9"/>
      <c r="EK5" s="9"/>
      <c r="EL5" s="9"/>
      <c r="EM5" s="4" t="s">
        <v>36</v>
      </c>
      <c r="EN5" s="7" t="s">
        <v>37</v>
      </c>
      <c r="EO5" s="4" t="s">
        <v>38</v>
      </c>
      <c r="EP5" s="7" t="s">
        <v>39</v>
      </c>
      <c r="EQ5" s="4" t="s">
        <v>40</v>
      </c>
    </row>
    <row r="6" spans="1:147" ht="65.25" customHeight="1">
      <c r="A6" s="4">
        <v>1</v>
      </c>
      <c r="B6" s="11" t="s">
        <v>75</v>
      </c>
      <c r="C6" s="4" t="s">
        <v>41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41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76</v>
      </c>
      <c r="L6" s="6">
        <f>IF(K6="За",1,0)</f>
        <v>0</v>
      </c>
      <c r="M6" s="6">
        <f>IF(K6="Проти",1,0)</f>
        <v>0</v>
      </c>
      <c r="N6" s="6">
        <f>IF(K6="Утримався",1,0)</f>
        <v>0</v>
      </c>
      <c r="O6" s="4" t="s">
        <v>41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76</v>
      </c>
      <c r="T6" s="6">
        <f>IF(S6="За",1,0)</f>
        <v>0</v>
      </c>
      <c r="U6" s="6">
        <f>IF(S6="Проти",1,0)</f>
        <v>0</v>
      </c>
      <c r="V6" s="6">
        <f>IF(S6="Утримався",1,0)</f>
        <v>0</v>
      </c>
      <c r="W6" s="4" t="s">
        <v>41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41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76</v>
      </c>
      <c r="AF6" s="6">
        <f>IF(AE6="За",1,0)</f>
        <v>0</v>
      </c>
      <c r="AG6" s="6">
        <f>IF(AE6="Проти",1,0)</f>
        <v>0</v>
      </c>
      <c r="AH6" s="6">
        <f>IF(AE6="Утримався",1,0)</f>
        <v>0</v>
      </c>
      <c r="AI6" s="4" t="s">
        <v>41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41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41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41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41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41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41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41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41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76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41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76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41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76</v>
      </c>
      <c r="CJ6" s="6">
        <f>IF(CI6="За",1,0)</f>
        <v>0</v>
      </c>
      <c r="CK6" s="6">
        <f>IF(CI6="Проти",1,0)</f>
        <v>0</v>
      </c>
      <c r="CL6" s="6">
        <f>IF(CI6="Утримався",1,0)</f>
        <v>0</v>
      </c>
      <c r="CM6" s="4" t="s">
        <v>41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41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76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41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41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41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41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41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41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41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41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41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41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28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28</v>
      </c>
      <c r="EQ6" s="6" t="str">
        <f>IF(EM6&gt;17,"Прийнято","Не прийнято")</f>
        <v>Прийнято</v>
      </c>
    </row>
    <row r="7" spans="1:147" ht="49.5" customHeight="1">
      <c r="A7" s="4">
        <v>2</v>
      </c>
      <c r="B7" s="11" t="s">
        <v>44</v>
      </c>
      <c r="C7" s="4" t="s">
        <v>41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41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76</v>
      </c>
      <c r="L7" s="6">
        <f t="shared" ref="L7:L20" si="6">IF(K7="За",1,0)</f>
        <v>0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41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76</v>
      </c>
      <c r="T7" s="6">
        <f t="shared" ref="T7:T20" si="12">IF(S7="За",1,0)</f>
        <v>0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41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41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76</v>
      </c>
      <c r="AF7" s="6">
        <f t="shared" ref="AF7:AF20" si="21">IF(AE7="За",1,0)</f>
        <v>0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41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41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41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41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41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41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41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41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41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76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41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76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41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76</v>
      </c>
      <c r="CJ7" s="6">
        <f t="shared" ref="CJ7:CJ20" si="63">IF(CI7="За",1,0)</f>
        <v>0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41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41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76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41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41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41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41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41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41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41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41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41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41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28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28</v>
      </c>
      <c r="EQ7" s="6" t="str">
        <f t="shared" ref="EQ7:EQ42" si="109">IF(EM7&gt;17,"Прийнято","Не прийнято")</f>
        <v>Прийнято</v>
      </c>
    </row>
    <row r="8" spans="1:147" ht="36.75" customHeight="1">
      <c r="A8" s="4">
        <v>3</v>
      </c>
      <c r="B8" s="12" t="s">
        <v>46</v>
      </c>
      <c r="C8" s="4" t="s">
        <v>41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41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76</v>
      </c>
      <c r="L8" s="6">
        <f t="shared" si="6"/>
        <v>0</v>
      </c>
      <c r="M8" s="6">
        <f t="shared" si="7"/>
        <v>0</v>
      </c>
      <c r="N8" s="6">
        <f t="shared" si="8"/>
        <v>0</v>
      </c>
      <c r="O8" s="4" t="s">
        <v>41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76</v>
      </c>
      <c r="T8" s="6">
        <f t="shared" si="12"/>
        <v>0</v>
      </c>
      <c r="U8" s="6">
        <f t="shared" si="13"/>
        <v>0</v>
      </c>
      <c r="V8" s="6">
        <f t="shared" si="14"/>
        <v>0</v>
      </c>
      <c r="W8" s="4" t="s">
        <v>41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41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76</v>
      </c>
      <c r="AF8" s="6">
        <f t="shared" si="21"/>
        <v>0</v>
      </c>
      <c r="AG8" s="6">
        <f t="shared" si="22"/>
        <v>0</v>
      </c>
      <c r="AH8" s="6">
        <f t="shared" si="23"/>
        <v>0</v>
      </c>
      <c r="AI8" s="4" t="s">
        <v>41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41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41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41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41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41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41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41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41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76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41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76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41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76</v>
      </c>
      <c r="CJ8" s="6">
        <f t="shared" si="63"/>
        <v>0</v>
      </c>
      <c r="CK8" s="6">
        <f t="shared" si="64"/>
        <v>0</v>
      </c>
      <c r="CL8" s="6">
        <f t="shared" si="65"/>
        <v>0</v>
      </c>
      <c r="CM8" s="4" t="s">
        <v>41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41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76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41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41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41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41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41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41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41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41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41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41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28</v>
      </c>
      <c r="EN8" s="6">
        <f t="shared" si="106"/>
        <v>0</v>
      </c>
      <c r="EO8" s="6">
        <f t="shared" si="107"/>
        <v>0</v>
      </c>
      <c r="EP8" s="6">
        <f t="shared" si="108"/>
        <v>28</v>
      </c>
      <c r="EQ8" s="6" t="str">
        <f t="shared" si="109"/>
        <v>Прийнято</v>
      </c>
    </row>
    <row r="9" spans="1:147" ht="47.25">
      <c r="A9" s="4">
        <v>4</v>
      </c>
      <c r="B9" s="11" t="s">
        <v>47</v>
      </c>
      <c r="C9" s="4" t="s">
        <v>41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41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76</v>
      </c>
      <c r="L9" s="6">
        <f t="shared" si="6"/>
        <v>0</v>
      </c>
      <c r="M9" s="6">
        <f t="shared" si="7"/>
        <v>0</v>
      </c>
      <c r="N9" s="6">
        <f t="shared" si="8"/>
        <v>0</v>
      </c>
      <c r="O9" s="4" t="s">
        <v>41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76</v>
      </c>
      <c r="T9" s="6">
        <f t="shared" si="12"/>
        <v>0</v>
      </c>
      <c r="U9" s="6">
        <f t="shared" si="13"/>
        <v>0</v>
      </c>
      <c r="V9" s="6">
        <f t="shared" si="14"/>
        <v>0</v>
      </c>
      <c r="W9" s="4" t="s">
        <v>41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41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76</v>
      </c>
      <c r="AF9" s="6">
        <f t="shared" si="21"/>
        <v>0</v>
      </c>
      <c r="AG9" s="6">
        <f t="shared" si="22"/>
        <v>0</v>
      </c>
      <c r="AH9" s="6">
        <f t="shared" si="23"/>
        <v>0</v>
      </c>
      <c r="AI9" s="4" t="s">
        <v>41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41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41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41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41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41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41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41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41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76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41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76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41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76</v>
      </c>
      <c r="CJ9" s="6">
        <f t="shared" si="63"/>
        <v>0</v>
      </c>
      <c r="CK9" s="6">
        <f t="shared" si="64"/>
        <v>0</v>
      </c>
      <c r="CL9" s="6">
        <f t="shared" si="65"/>
        <v>0</v>
      </c>
      <c r="CM9" s="4" t="s">
        <v>41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41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76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41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41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41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41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41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41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41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41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41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41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28</v>
      </c>
      <c r="EN9" s="6">
        <f t="shared" si="106"/>
        <v>0</v>
      </c>
      <c r="EO9" s="6">
        <f t="shared" si="107"/>
        <v>0</v>
      </c>
      <c r="EP9" s="6">
        <f t="shared" si="108"/>
        <v>28</v>
      </c>
      <c r="EQ9" s="6" t="str">
        <f t="shared" si="109"/>
        <v>Прийнято</v>
      </c>
    </row>
    <row r="10" spans="1:147" ht="36" customHeight="1">
      <c r="A10" s="4">
        <v>5</v>
      </c>
      <c r="B10" s="11" t="s">
        <v>48</v>
      </c>
      <c r="C10" s="4" t="s">
        <v>41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41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76</v>
      </c>
      <c r="L10" s="6">
        <f t="shared" si="6"/>
        <v>0</v>
      </c>
      <c r="M10" s="6">
        <f t="shared" si="7"/>
        <v>0</v>
      </c>
      <c r="N10" s="6">
        <f t="shared" si="8"/>
        <v>0</v>
      </c>
      <c r="O10" s="4" t="s">
        <v>41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76</v>
      </c>
      <c r="T10" s="6">
        <f t="shared" si="12"/>
        <v>0</v>
      </c>
      <c r="U10" s="6">
        <f t="shared" si="13"/>
        <v>0</v>
      </c>
      <c r="V10" s="6">
        <f t="shared" si="14"/>
        <v>0</v>
      </c>
      <c r="W10" s="4" t="s">
        <v>41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41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76</v>
      </c>
      <c r="AF10" s="6">
        <f t="shared" si="21"/>
        <v>0</v>
      </c>
      <c r="AG10" s="6">
        <f t="shared" si="22"/>
        <v>0</v>
      </c>
      <c r="AH10" s="6">
        <f t="shared" si="23"/>
        <v>0</v>
      </c>
      <c r="AI10" s="4" t="s">
        <v>41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41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41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41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41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41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41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41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41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76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41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76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41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76</v>
      </c>
      <c r="CJ10" s="6">
        <f t="shared" si="63"/>
        <v>0</v>
      </c>
      <c r="CK10" s="6">
        <f t="shared" si="64"/>
        <v>0</v>
      </c>
      <c r="CL10" s="6">
        <f t="shared" si="65"/>
        <v>0</v>
      </c>
      <c r="CM10" s="4" t="s">
        <v>41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41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76</v>
      </c>
      <c r="CV10" s="6">
        <f t="shared" si="72"/>
        <v>0</v>
      </c>
      <c r="CW10" s="6">
        <f t="shared" si="73"/>
        <v>0</v>
      </c>
      <c r="CX10" s="6">
        <f t="shared" si="74"/>
        <v>0</v>
      </c>
      <c r="CY10" s="4" t="s">
        <v>41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41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41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41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41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41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41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41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41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41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28</v>
      </c>
      <c r="EN10" s="6">
        <f t="shared" si="106"/>
        <v>0</v>
      </c>
      <c r="EO10" s="6">
        <f t="shared" si="107"/>
        <v>0</v>
      </c>
      <c r="EP10" s="6">
        <f t="shared" si="108"/>
        <v>28</v>
      </c>
      <c r="EQ10" s="6" t="str">
        <f t="shared" si="109"/>
        <v>Прийнято</v>
      </c>
    </row>
    <row r="11" spans="1:147" ht="31.5">
      <c r="A11" s="4">
        <v>6</v>
      </c>
      <c r="B11" s="11" t="s">
        <v>49</v>
      </c>
      <c r="C11" s="4" t="s">
        <v>41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41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76</v>
      </c>
      <c r="L11" s="6">
        <f t="shared" si="6"/>
        <v>0</v>
      </c>
      <c r="M11" s="6">
        <f t="shared" si="7"/>
        <v>0</v>
      </c>
      <c r="N11" s="6">
        <f t="shared" si="8"/>
        <v>0</v>
      </c>
      <c r="O11" s="4" t="s">
        <v>41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76</v>
      </c>
      <c r="T11" s="6">
        <f t="shared" si="12"/>
        <v>0</v>
      </c>
      <c r="U11" s="6">
        <f t="shared" si="13"/>
        <v>0</v>
      </c>
      <c r="V11" s="6">
        <f t="shared" si="14"/>
        <v>0</v>
      </c>
      <c r="W11" s="4" t="s">
        <v>41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41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76</v>
      </c>
      <c r="AF11" s="6">
        <f t="shared" si="21"/>
        <v>0</v>
      </c>
      <c r="AG11" s="6">
        <f t="shared" si="22"/>
        <v>0</v>
      </c>
      <c r="AH11" s="6">
        <f t="shared" si="23"/>
        <v>0</v>
      </c>
      <c r="AI11" s="4" t="s">
        <v>41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41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41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41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41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41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41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41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41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76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41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76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41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76</v>
      </c>
      <c r="CJ11" s="6">
        <f t="shared" si="63"/>
        <v>0</v>
      </c>
      <c r="CK11" s="6">
        <f t="shared" si="64"/>
        <v>0</v>
      </c>
      <c r="CL11" s="6">
        <f t="shared" si="65"/>
        <v>0</v>
      </c>
      <c r="CM11" s="4" t="s">
        <v>41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41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76</v>
      </c>
      <c r="CV11" s="6">
        <f t="shared" si="72"/>
        <v>0</v>
      </c>
      <c r="CW11" s="6">
        <f t="shared" si="73"/>
        <v>0</v>
      </c>
      <c r="CX11" s="6">
        <f t="shared" si="74"/>
        <v>0</v>
      </c>
      <c r="CY11" s="4" t="s">
        <v>41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41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41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41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41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41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41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41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41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41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28</v>
      </c>
      <c r="EN11" s="6">
        <f t="shared" si="106"/>
        <v>0</v>
      </c>
      <c r="EO11" s="6">
        <f t="shared" si="107"/>
        <v>0</v>
      </c>
      <c r="EP11" s="6">
        <f t="shared" si="108"/>
        <v>28</v>
      </c>
      <c r="EQ11" s="6" t="str">
        <f t="shared" si="109"/>
        <v>Прийнято</v>
      </c>
    </row>
    <row r="12" spans="1:147" ht="36" customHeight="1">
      <c r="A12" s="4">
        <v>7</v>
      </c>
      <c r="B12" s="11" t="s">
        <v>50</v>
      </c>
      <c r="C12" s="4" t="s">
        <v>41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41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76</v>
      </c>
      <c r="L12" s="6">
        <f t="shared" si="6"/>
        <v>0</v>
      </c>
      <c r="M12" s="6">
        <f t="shared" si="7"/>
        <v>0</v>
      </c>
      <c r="N12" s="6">
        <f t="shared" si="8"/>
        <v>0</v>
      </c>
      <c r="O12" s="4" t="s">
        <v>41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76</v>
      </c>
      <c r="T12" s="6">
        <f t="shared" si="12"/>
        <v>0</v>
      </c>
      <c r="U12" s="6">
        <f t="shared" si="13"/>
        <v>0</v>
      </c>
      <c r="V12" s="6">
        <f t="shared" si="14"/>
        <v>0</v>
      </c>
      <c r="W12" s="4" t="s">
        <v>41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41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76</v>
      </c>
      <c r="AF12" s="6">
        <f t="shared" si="21"/>
        <v>0</v>
      </c>
      <c r="AG12" s="6">
        <f t="shared" si="22"/>
        <v>0</v>
      </c>
      <c r="AH12" s="6">
        <f t="shared" si="23"/>
        <v>0</v>
      </c>
      <c r="AI12" s="4" t="s">
        <v>41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41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41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41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41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41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41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41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41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76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41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76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41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76</v>
      </c>
      <c r="CJ12" s="6">
        <f t="shared" si="63"/>
        <v>0</v>
      </c>
      <c r="CK12" s="6">
        <f t="shared" si="64"/>
        <v>0</v>
      </c>
      <c r="CL12" s="6">
        <f t="shared" si="65"/>
        <v>0</v>
      </c>
      <c r="CM12" s="4" t="s">
        <v>41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41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76</v>
      </c>
      <c r="CV12" s="6">
        <f t="shared" si="72"/>
        <v>0</v>
      </c>
      <c r="CW12" s="6">
        <f t="shared" si="73"/>
        <v>0</v>
      </c>
      <c r="CX12" s="6">
        <f t="shared" si="74"/>
        <v>0</v>
      </c>
      <c r="CY12" s="4" t="s">
        <v>41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41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41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41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41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41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41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41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41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41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28</v>
      </c>
      <c r="EN12" s="6">
        <f t="shared" si="106"/>
        <v>0</v>
      </c>
      <c r="EO12" s="6">
        <f t="shared" si="107"/>
        <v>0</v>
      </c>
      <c r="EP12" s="6">
        <f t="shared" si="108"/>
        <v>28</v>
      </c>
      <c r="EQ12" s="6" t="str">
        <f t="shared" si="109"/>
        <v>Прийнято</v>
      </c>
    </row>
    <row r="13" spans="1:147" ht="2.25" hidden="1" customHeight="1">
      <c r="A13" s="4">
        <v>8</v>
      </c>
      <c r="B13" s="11"/>
      <c r="C13" s="4" t="s">
        <v>41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41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76</v>
      </c>
      <c r="L13" s="6">
        <f t="shared" si="6"/>
        <v>0</v>
      </c>
      <c r="M13" s="6">
        <f t="shared" si="7"/>
        <v>0</v>
      </c>
      <c r="N13" s="6">
        <f t="shared" si="8"/>
        <v>0</v>
      </c>
      <c r="O13" s="4" t="s">
        <v>41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76</v>
      </c>
      <c r="T13" s="6">
        <f t="shared" si="12"/>
        <v>0</v>
      </c>
      <c r="U13" s="6">
        <f t="shared" si="13"/>
        <v>0</v>
      </c>
      <c r="V13" s="6">
        <f t="shared" si="14"/>
        <v>0</v>
      </c>
      <c r="W13" s="4" t="s">
        <v>41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41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76</v>
      </c>
      <c r="AF13" s="6">
        <f t="shared" si="21"/>
        <v>0</v>
      </c>
      <c r="AG13" s="6">
        <f t="shared" si="22"/>
        <v>0</v>
      </c>
      <c r="AH13" s="6">
        <f t="shared" si="23"/>
        <v>0</v>
      </c>
      <c r="AI13" s="4" t="s">
        <v>41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41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41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41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41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41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41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41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41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76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41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76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41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76</v>
      </c>
      <c r="CJ13" s="6">
        <f t="shared" si="63"/>
        <v>0</v>
      </c>
      <c r="CK13" s="6">
        <f t="shared" si="64"/>
        <v>0</v>
      </c>
      <c r="CL13" s="6">
        <f t="shared" si="65"/>
        <v>0</v>
      </c>
      <c r="CM13" s="4" t="s">
        <v>41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41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76</v>
      </c>
      <c r="CV13" s="6">
        <f t="shared" si="72"/>
        <v>0</v>
      </c>
      <c r="CW13" s="6">
        <f t="shared" si="73"/>
        <v>0</v>
      </c>
      <c r="CX13" s="6">
        <f t="shared" si="74"/>
        <v>0</v>
      </c>
      <c r="CY13" s="4" t="s">
        <v>41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41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41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41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41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41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41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41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41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41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28</v>
      </c>
      <c r="EN13" s="6">
        <f t="shared" si="106"/>
        <v>0</v>
      </c>
      <c r="EO13" s="6">
        <f t="shared" si="107"/>
        <v>0</v>
      </c>
      <c r="EP13" s="6">
        <f t="shared" si="108"/>
        <v>28</v>
      </c>
      <c r="EQ13" s="6" t="str">
        <f t="shared" si="109"/>
        <v>Прийнято</v>
      </c>
    </row>
    <row r="14" spans="1:147" ht="47.25">
      <c r="A14" s="4">
        <v>8</v>
      </c>
      <c r="B14" s="12" t="s">
        <v>51</v>
      </c>
      <c r="C14" s="4" t="s">
        <v>41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41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76</v>
      </c>
      <c r="L14" s="6">
        <f t="shared" si="6"/>
        <v>0</v>
      </c>
      <c r="M14" s="6">
        <f t="shared" si="7"/>
        <v>0</v>
      </c>
      <c r="N14" s="6">
        <f t="shared" si="8"/>
        <v>0</v>
      </c>
      <c r="O14" s="4" t="s">
        <v>41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76</v>
      </c>
      <c r="T14" s="6">
        <f t="shared" si="12"/>
        <v>0</v>
      </c>
      <c r="U14" s="6">
        <f t="shared" si="13"/>
        <v>0</v>
      </c>
      <c r="V14" s="6">
        <f t="shared" si="14"/>
        <v>0</v>
      </c>
      <c r="W14" s="4" t="s">
        <v>41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41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76</v>
      </c>
      <c r="AF14" s="6">
        <f t="shared" si="21"/>
        <v>0</v>
      </c>
      <c r="AG14" s="6">
        <f t="shared" si="22"/>
        <v>0</v>
      </c>
      <c r="AH14" s="6">
        <f t="shared" si="23"/>
        <v>0</v>
      </c>
      <c r="AI14" s="4" t="s">
        <v>41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41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41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41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41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41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41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41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41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76</v>
      </c>
      <c r="BT14" s="6">
        <f t="shared" si="51"/>
        <v>0</v>
      </c>
      <c r="BU14" s="6">
        <f t="shared" si="52"/>
        <v>0</v>
      </c>
      <c r="BV14" s="6">
        <f t="shared" si="53"/>
        <v>0</v>
      </c>
      <c r="BW14" s="4" t="s">
        <v>41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76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41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76</v>
      </c>
      <c r="CJ14" s="6">
        <f t="shared" si="63"/>
        <v>0</v>
      </c>
      <c r="CK14" s="6">
        <f t="shared" si="64"/>
        <v>0</v>
      </c>
      <c r="CL14" s="6">
        <f t="shared" si="65"/>
        <v>0</v>
      </c>
      <c r="CM14" s="4" t="s">
        <v>41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41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76</v>
      </c>
      <c r="CV14" s="6">
        <f t="shared" si="72"/>
        <v>0</v>
      </c>
      <c r="CW14" s="6">
        <f t="shared" si="73"/>
        <v>0</v>
      </c>
      <c r="CX14" s="6">
        <f t="shared" si="74"/>
        <v>0</v>
      </c>
      <c r="CY14" s="4" t="s">
        <v>41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41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41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41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41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41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41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41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41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41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28</v>
      </c>
      <c r="EN14" s="6">
        <f t="shared" si="106"/>
        <v>0</v>
      </c>
      <c r="EO14" s="6">
        <f t="shared" si="107"/>
        <v>0</v>
      </c>
      <c r="EP14" s="6">
        <f t="shared" si="108"/>
        <v>28</v>
      </c>
      <c r="EQ14" s="6" t="str">
        <f t="shared" si="109"/>
        <v>Прийнято</v>
      </c>
    </row>
    <row r="15" spans="1:147" ht="131.25" customHeight="1">
      <c r="A15" s="4">
        <v>9</v>
      </c>
      <c r="B15" s="11" t="s">
        <v>52</v>
      </c>
      <c r="C15" s="4" t="s">
        <v>41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41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76</v>
      </c>
      <c r="L15" s="6">
        <f t="shared" si="6"/>
        <v>0</v>
      </c>
      <c r="M15" s="6">
        <f t="shared" si="7"/>
        <v>0</v>
      </c>
      <c r="N15" s="6">
        <f t="shared" si="8"/>
        <v>0</v>
      </c>
      <c r="O15" s="4" t="s">
        <v>41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76</v>
      </c>
      <c r="T15" s="6">
        <f t="shared" si="12"/>
        <v>0</v>
      </c>
      <c r="U15" s="6">
        <f t="shared" si="13"/>
        <v>0</v>
      </c>
      <c r="V15" s="6">
        <f t="shared" si="14"/>
        <v>0</v>
      </c>
      <c r="W15" s="4" t="s">
        <v>41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41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76</v>
      </c>
      <c r="AF15" s="6">
        <f t="shared" si="21"/>
        <v>0</v>
      </c>
      <c r="AG15" s="6">
        <f t="shared" si="22"/>
        <v>0</v>
      </c>
      <c r="AH15" s="6">
        <f t="shared" si="23"/>
        <v>0</v>
      </c>
      <c r="AI15" s="4" t="s">
        <v>41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41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41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41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41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41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41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41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41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76</v>
      </c>
      <c r="BT15" s="6">
        <f t="shared" si="51"/>
        <v>0</v>
      </c>
      <c r="BU15" s="6">
        <f t="shared" si="52"/>
        <v>0</v>
      </c>
      <c r="BV15" s="6">
        <f t="shared" si="53"/>
        <v>0</v>
      </c>
      <c r="BW15" s="4" t="s">
        <v>41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76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41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76</v>
      </c>
      <c r="CJ15" s="6">
        <f t="shared" si="63"/>
        <v>0</v>
      </c>
      <c r="CK15" s="6">
        <f t="shared" si="64"/>
        <v>0</v>
      </c>
      <c r="CL15" s="6">
        <f t="shared" si="65"/>
        <v>0</v>
      </c>
      <c r="CM15" s="4" t="s">
        <v>41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41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76</v>
      </c>
      <c r="CV15" s="6">
        <f t="shared" si="72"/>
        <v>0</v>
      </c>
      <c r="CW15" s="6">
        <f t="shared" si="73"/>
        <v>0</v>
      </c>
      <c r="CX15" s="6">
        <f t="shared" si="74"/>
        <v>0</v>
      </c>
      <c r="CY15" s="4" t="s">
        <v>41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41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41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41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41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41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41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41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41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41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28</v>
      </c>
      <c r="EN15" s="6">
        <f t="shared" si="106"/>
        <v>0</v>
      </c>
      <c r="EO15" s="6">
        <f t="shared" si="107"/>
        <v>0</v>
      </c>
      <c r="EP15" s="6">
        <f t="shared" si="108"/>
        <v>28</v>
      </c>
      <c r="EQ15" s="6" t="str">
        <f t="shared" si="109"/>
        <v>Прийнято</v>
      </c>
    </row>
    <row r="16" spans="1:147" ht="47.25">
      <c r="A16" s="4">
        <v>10</v>
      </c>
      <c r="B16" s="11" t="s">
        <v>53</v>
      </c>
      <c r="C16" s="4" t="s">
        <v>41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41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76</v>
      </c>
      <c r="L16" s="6">
        <f t="shared" si="6"/>
        <v>0</v>
      </c>
      <c r="M16" s="6">
        <f t="shared" si="7"/>
        <v>0</v>
      </c>
      <c r="N16" s="6">
        <f t="shared" si="8"/>
        <v>0</v>
      </c>
      <c r="O16" s="4" t="s">
        <v>41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76</v>
      </c>
      <c r="T16" s="6">
        <f t="shared" si="12"/>
        <v>0</v>
      </c>
      <c r="U16" s="6">
        <f t="shared" si="13"/>
        <v>0</v>
      </c>
      <c r="V16" s="6">
        <f t="shared" si="14"/>
        <v>0</v>
      </c>
      <c r="W16" s="4" t="s">
        <v>41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41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76</v>
      </c>
      <c r="AF16" s="6">
        <f t="shared" si="21"/>
        <v>0</v>
      </c>
      <c r="AG16" s="6">
        <f t="shared" si="22"/>
        <v>0</v>
      </c>
      <c r="AH16" s="6">
        <f t="shared" si="23"/>
        <v>0</v>
      </c>
      <c r="AI16" s="4" t="s">
        <v>41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41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41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41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41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41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41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41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41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76</v>
      </c>
      <c r="BT16" s="6">
        <f t="shared" si="51"/>
        <v>0</v>
      </c>
      <c r="BU16" s="6">
        <f t="shared" si="52"/>
        <v>0</v>
      </c>
      <c r="BV16" s="6">
        <f t="shared" si="53"/>
        <v>0</v>
      </c>
      <c r="BW16" s="4" t="s">
        <v>41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76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41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76</v>
      </c>
      <c r="CJ16" s="6">
        <f t="shared" si="63"/>
        <v>0</v>
      </c>
      <c r="CK16" s="6">
        <f t="shared" si="64"/>
        <v>0</v>
      </c>
      <c r="CL16" s="6">
        <f t="shared" si="65"/>
        <v>0</v>
      </c>
      <c r="CM16" s="4" t="s">
        <v>41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41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76</v>
      </c>
      <c r="CV16" s="6">
        <f t="shared" si="72"/>
        <v>0</v>
      </c>
      <c r="CW16" s="6">
        <f t="shared" si="73"/>
        <v>0</v>
      </c>
      <c r="CX16" s="6">
        <f t="shared" si="74"/>
        <v>0</v>
      </c>
      <c r="CY16" s="4" t="s">
        <v>41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41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41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41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41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41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41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41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41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41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28</v>
      </c>
      <c r="EN16" s="6">
        <f t="shared" si="106"/>
        <v>0</v>
      </c>
      <c r="EO16" s="6">
        <f t="shared" si="107"/>
        <v>0</v>
      </c>
      <c r="EP16" s="6">
        <f t="shared" si="108"/>
        <v>28</v>
      </c>
      <c r="EQ16" s="6" t="str">
        <f t="shared" si="109"/>
        <v>Прийнято</v>
      </c>
    </row>
    <row r="17" spans="1:147" ht="66.75" customHeight="1">
      <c r="A17" s="4">
        <v>11</v>
      </c>
      <c r="B17" s="11" t="s">
        <v>54</v>
      </c>
      <c r="C17" s="4" t="s">
        <v>41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41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76</v>
      </c>
      <c r="L17" s="6">
        <f t="shared" si="6"/>
        <v>0</v>
      </c>
      <c r="M17" s="6">
        <f t="shared" si="7"/>
        <v>0</v>
      </c>
      <c r="N17" s="6">
        <f t="shared" si="8"/>
        <v>0</v>
      </c>
      <c r="O17" s="4" t="s">
        <v>41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76</v>
      </c>
      <c r="T17" s="6">
        <f t="shared" si="12"/>
        <v>0</v>
      </c>
      <c r="U17" s="6">
        <f t="shared" si="13"/>
        <v>0</v>
      </c>
      <c r="V17" s="6">
        <f t="shared" si="14"/>
        <v>0</v>
      </c>
      <c r="W17" s="4" t="s">
        <v>41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41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76</v>
      </c>
      <c r="AF17" s="6">
        <f t="shared" si="21"/>
        <v>0</v>
      </c>
      <c r="AG17" s="6">
        <f t="shared" si="22"/>
        <v>0</v>
      </c>
      <c r="AH17" s="6">
        <f t="shared" si="23"/>
        <v>0</v>
      </c>
      <c r="AI17" s="4" t="s">
        <v>41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41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41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41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41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41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41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41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41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76</v>
      </c>
      <c r="BT17" s="6">
        <f t="shared" si="51"/>
        <v>0</v>
      </c>
      <c r="BU17" s="6">
        <f t="shared" si="52"/>
        <v>0</v>
      </c>
      <c r="BV17" s="6">
        <f t="shared" si="53"/>
        <v>0</v>
      </c>
      <c r="BW17" s="4" t="s">
        <v>41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76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41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76</v>
      </c>
      <c r="CJ17" s="6">
        <f t="shared" si="63"/>
        <v>0</v>
      </c>
      <c r="CK17" s="6">
        <f t="shared" si="64"/>
        <v>0</v>
      </c>
      <c r="CL17" s="6">
        <f t="shared" si="65"/>
        <v>0</v>
      </c>
      <c r="CM17" s="4" t="s">
        <v>41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41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76</v>
      </c>
      <c r="CV17" s="6">
        <f t="shared" si="72"/>
        <v>0</v>
      </c>
      <c r="CW17" s="6">
        <f t="shared" si="73"/>
        <v>0</v>
      </c>
      <c r="CX17" s="6">
        <f t="shared" si="74"/>
        <v>0</v>
      </c>
      <c r="CY17" s="4" t="s">
        <v>41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41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41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41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41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41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41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41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41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41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28</v>
      </c>
      <c r="EN17" s="6">
        <f t="shared" si="106"/>
        <v>0</v>
      </c>
      <c r="EO17" s="6">
        <f t="shared" si="107"/>
        <v>0</v>
      </c>
      <c r="EP17" s="6">
        <f t="shared" si="108"/>
        <v>28</v>
      </c>
      <c r="EQ17" s="6" t="str">
        <f t="shared" si="109"/>
        <v>Прийнято</v>
      </c>
    </row>
    <row r="18" spans="1:147" ht="49.5" customHeight="1">
      <c r="A18" s="4">
        <v>12</v>
      </c>
      <c r="B18" s="11" t="s">
        <v>55</v>
      </c>
      <c r="C18" s="4" t="s">
        <v>41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41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76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4" t="s">
        <v>41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76</v>
      </c>
      <c r="T18" s="6">
        <f t="shared" si="12"/>
        <v>0</v>
      </c>
      <c r="U18" s="6">
        <f t="shared" si="13"/>
        <v>0</v>
      </c>
      <c r="V18" s="6">
        <f t="shared" si="14"/>
        <v>0</v>
      </c>
      <c r="W18" s="4" t="s">
        <v>41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41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76</v>
      </c>
      <c r="AF18" s="6">
        <f t="shared" si="21"/>
        <v>0</v>
      </c>
      <c r="AG18" s="6">
        <f t="shared" si="22"/>
        <v>0</v>
      </c>
      <c r="AH18" s="6">
        <f t="shared" si="23"/>
        <v>0</v>
      </c>
      <c r="AI18" s="4" t="s">
        <v>41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41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41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41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41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41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41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41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41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76</v>
      </c>
      <c r="BT18" s="6">
        <f t="shared" si="51"/>
        <v>0</v>
      </c>
      <c r="BU18" s="6">
        <f t="shared" si="52"/>
        <v>0</v>
      </c>
      <c r="BV18" s="6">
        <f t="shared" si="53"/>
        <v>0</v>
      </c>
      <c r="BW18" s="4" t="s">
        <v>41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76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41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76</v>
      </c>
      <c r="CJ18" s="6">
        <f t="shared" si="63"/>
        <v>0</v>
      </c>
      <c r="CK18" s="6">
        <f t="shared" si="64"/>
        <v>0</v>
      </c>
      <c r="CL18" s="6">
        <f t="shared" si="65"/>
        <v>0</v>
      </c>
      <c r="CM18" s="4" t="s">
        <v>41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41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76</v>
      </c>
      <c r="CV18" s="6">
        <f t="shared" si="72"/>
        <v>0</v>
      </c>
      <c r="CW18" s="6">
        <f t="shared" si="73"/>
        <v>0</v>
      </c>
      <c r="CX18" s="6">
        <f t="shared" si="74"/>
        <v>0</v>
      </c>
      <c r="CY18" s="4" t="s">
        <v>41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41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41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41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41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41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41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41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41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41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28</v>
      </c>
      <c r="EN18" s="6">
        <f t="shared" si="106"/>
        <v>0</v>
      </c>
      <c r="EO18" s="6">
        <f t="shared" si="107"/>
        <v>0</v>
      </c>
      <c r="EP18" s="6">
        <f t="shared" si="108"/>
        <v>28</v>
      </c>
      <c r="EQ18" s="6" t="str">
        <f t="shared" si="109"/>
        <v>Прийнято</v>
      </c>
    </row>
    <row r="19" spans="1:147" ht="68.25" customHeight="1">
      <c r="A19" s="4">
        <v>13</v>
      </c>
      <c r="B19" s="11" t="s">
        <v>77</v>
      </c>
      <c r="C19" s="4" t="s">
        <v>41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41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76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4" t="s">
        <v>41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76</v>
      </c>
      <c r="T19" s="6">
        <f t="shared" si="12"/>
        <v>0</v>
      </c>
      <c r="U19" s="6">
        <f t="shared" si="13"/>
        <v>0</v>
      </c>
      <c r="V19" s="6">
        <f t="shared" si="14"/>
        <v>0</v>
      </c>
      <c r="W19" s="4" t="s">
        <v>41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41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76</v>
      </c>
      <c r="AF19" s="6">
        <f t="shared" si="21"/>
        <v>0</v>
      </c>
      <c r="AG19" s="6">
        <f t="shared" si="22"/>
        <v>0</v>
      </c>
      <c r="AH19" s="6">
        <f t="shared" si="23"/>
        <v>0</v>
      </c>
      <c r="AI19" s="4" t="s">
        <v>41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41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41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41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41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41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41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41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41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76</v>
      </c>
      <c r="BT19" s="6">
        <f t="shared" si="51"/>
        <v>0</v>
      </c>
      <c r="BU19" s="6">
        <f t="shared" si="52"/>
        <v>0</v>
      </c>
      <c r="BV19" s="6">
        <f t="shared" si="53"/>
        <v>0</v>
      </c>
      <c r="BW19" s="4" t="s">
        <v>41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76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41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76</v>
      </c>
      <c r="CJ19" s="6">
        <f t="shared" si="63"/>
        <v>0</v>
      </c>
      <c r="CK19" s="6">
        <f t="shared" si="64"/>
        <v>0</v>
      </c>
      <c r="CL19" s="6">
        <f t="shared" si="65"/>
        <v>0</v>
      </c>
      <c r="CM19" s="4" t="s">
        <v>41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41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76</v>
      </c>
      <c r="CV19" s="6">
        <f t="shared" si="72"/>
        <v>0</v>
      </c>
      <c r="CW19" s="6">
        <f t="shared" si="73"/>
        <v>0</v>
      </c>
      <c r="CX19" s="6">
        <f t="shared" si="74"/>
        <v>0</v>
      </c>
      <c r="CY19" s="4" t="s">
        <v>41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41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41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41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41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41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41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41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41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41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28</v>
      </c>
      <c r="EN19" s="6">
        <f t="shared" si="106"/>
        <v>0</v>
      </c>
      <c r="EO19" s="6">
        <f t="shared" si="107"/>
        <v>0</v>
      </c>
      <c r="EP19" s="6">
        <f t="shared" si="108"/>
        <v>28</v>
      </c>
      <c r="EQ19" s="6" t="str">
        <f t="shared" si="109"/>
        <v>Прийнято</v>
      </c>
    </row>
    <row r="20" spans="1:147" ht="67.5" customHeight="1">
      <c r="A20" s="4">
        <v>14</v>
      </c>
      <c r="B20" s="11" t="s">
        <v>78</v>
      </c>
      <c r="C20" s="4" t="s">
        <v>41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41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76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4" t="s">
        <v>41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76</v>
      </c>
      <c r="T20" s="6">
        <f t="shared" si="12"/>
        <v>0</v>
      </c>
      <c r="U20" s="6">
        <f t="shared" si="13"/>
        <v>0</v>
      </c>
      <c r="V20" s="6">
        <f t="shared" si="14"/>
        <v>0</v>
      </c>
      <c r="W20" s="4" t="s">
        <v>41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41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76</v>
      </c>
      <c r="AF20" s="6">
        <f t="shared" si="21"/>
        <v>0</v>
      </c>
      <c r="AG20" s="6">
        <f t="shared" si="22"/>
        <v>0</v>
      </c>
      <c r="AH20" s="6">
        <f t="shared" si="23"/>
        <v>0</v>
      </c>
      <c r="AI20" s="4" t="s">
        <v>41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41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41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41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41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41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41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41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41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76</v>
      </c>
      <c r="BT20" s="6">
        <f t="shared" si="51"/>
        <v>0</v>
      </c>
      <c r="BU20" s="6">
        <f t="shared" si="52"/>
        <v>0</v>
      </c>
      <c r="BV20" s="6">
        <f t="shared" si="53"/>
        <v>0</v>
      </c>
      <c r="BW20" s="4" t="s">
        <v>41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76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41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76</v>
      </c>
      <c r="CJ20" s="6">
        <f t="shared" si="63"/>
        <v>0</v>
      </c>
      <c r="CK20" s="6">
        <f t="shared" si="64"/>
        <v>0</v>
      </c>
      <c r="CL20" s="6">
        <f t="shared" si="65"/>
        <v>0</v>
      </c>
      <c r="CM20" s="4" t="s">
        <v>41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41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76</v>
      </c>
      <c r="CV20" s="6">
        <f t="shared" si="72"/>
        <v>0</v>
      </c>
      <c r="CW20" s="6">
        <f t="shared" si="73"/>
        <v>0</v>
      </c>
      <c r="CX20" s="6">
        <f t="shared" si="74"/>
        <v>0</v>
      </c>
      <c r="CY20" s="4" t="s">
        <v>41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41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41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41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41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41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41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41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41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41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28</v>
      </c>
      <c r="EN20" s="6">
        <f t="shared" si="106"/>
        <v>0</v>
      </c>
      <c r="EO20" s="6">
        <f t="shared" si="107"/>
        <v>0</v>
      </c>
      <c r="EP20" s="6">
        <f t="shared" si="108"/>
        <v>28</v>
      </c>
      <c r="EQ20" s="6" t="str">
        <f t="shared" si="109"/>
        <v>Прийнято</v>
      </c>
    </row>
    <row r="21" spans="1:147" ht="48.75" customHeight="1">
      <c r="A21" s="4">
        <v>15</v>
      </c>
      <c r="B21" s="11" t="s">
        <v>56</v>
      </c>
      <c r="C21" s="4" t="s">
        <v>41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41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76</v>
      </c>
      <c r="L21" s="6">
        <f t="shared" ref="L21:L25" si="116">IF(K21="За",1,0)</f>
        <v>0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41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76</v>
      </c>
      <c r="T21" s="6">
        <f t="shared" ref="T21:T25" si="122">IF(S21="За",1,0)</f>
        <v>0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41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41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76</v>
      </c>
      <c r="AF21" s="6">
        <f t="shared" ref="AF21:AF25" si="131">IF(AE21="За",1,0)</f>
        <v>0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41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41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41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41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41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41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41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41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41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76</v>
      </c>
      <c r="BT21" s="6">
        <f t="shared" ref="BT21:BT25" si="161">IF(BS21="За",1,0)</f>
        <v>0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41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76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41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76</v>
      </c>
      <c r="CJ21" s="6">
        <f t="shared" ref="CJ21:CJ25" si="173">IF(CI21="За",1,0)</f>
        <v>0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41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41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76</v>
      </c>
      <c r="CV21" s="6">
        <f t="shared" ref="CV21:CV25" si="182">IF(CU21="За",1,0)</f>
        <v>0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41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41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41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41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41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41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41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41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41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41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28</v>
      </c>
      <c r="EN21" s="6">
        <f t="shared" si="106"/>
        <v>0</v>
      </c>
      <c r="EO21" s="6">
        <f t="shared" si="107"/>
        <v>0</v>
      </c>
      <c r="EP21" s="6">
        <f t="shared" si="108"/>
        <v>28</v>
      </c>
      <c r="EQ21" s="6" t="str">
        <f t="shared" si="109"/>
        <v>Прийнято</v>
      </c>
    </row>
    <row r="22" spans="1:147" ht="35.25" customHeight="1">
      <c r="A22" s="4">
        <v>16</v>
      </c>
      <c r="B22" s="11" t="s">
        <v>57</v>
      </c>
      <c r="C22" s="4" t="s">
        <v>41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41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76</v>
      </c>
      <c r="L22" s="6">
        <f t="shared" si="116"/>
        <v>0</v>
      </c>
      <c r="M22" s="6">
        <f t="shared" si="117"/>
        <v>0</v>
      </c>
      <c r="N22" s="6">
        <f t="shared" si="118"/>
        <v>0</v>
      </c>
      <c r="O22" s="4" t="s">
        <v>41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76</v>
      </c>
      <c r="T22" s="6">
        <f t="shared" si="122"/>
        <v>0</v>
      </c>
      <c r="U22" s="6">
        <f t="shared" si="123"/>
        <v>0</v>
      </c>
      <c r="V22" s="6">
        <f t="shared" si="124"/>
        <v>0</v>
      </c>
      <c r="W22" s="4" t="s">
        <v>41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41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76</v>
      </c>
      <c r="AF22" s="6">
        <f t="shared" si="131"/>
        <v>0</v>
      </c>
      <c r="AG22" s="6">
        <f t="shared" si="132"/>
        <v>0</v>
      </c>
      <c r="AH22" s="6">
        <f t="shared" si="133"/>
        <v>0</v>
      </c>
      <c r="AI22" s="4" t="s">
        <v>41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41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41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41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41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41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41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41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41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76</v>
      </c>
      <c r="BT22" s="6">
        <f t="shared" si="161"/>
        <v>0</v>
      </c>
      <c r="BU22" s="6">
        <f t="shared" si="162"/>
        <v>0</v>
      </c>
      <c r="BV22" s="6">
        <f t="shared" si="163"/>
        <v>0</v>
      </c>
      <c r="BW22" s="4" t="s">
        <v>41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76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41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76</v>
      </c>
      <c r="CJ22" s="6">
        <f t="shared" si="173"/>
        <v>0</v>
      </c>
      <c r="CK22" s="6">
        <f t="shared" si="174"/>
        <v>0</v>
      </c>
      <c r="CL22" s="6">
        <f t="shared" si="175"/>
        <v>0</v>
      </c>
      <c r="CM22" s="4" t="s">
        <v>41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41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76</v>
      </c>
      <c r="CV22" s="6">
        <f t="shared" si="182"/>
        <v>0</v>
      </c>
      <c r="CW22" s="6">
        <f t="shared" si="183"/>
        <v>0</v>
      </c>
      <c r="CX22" s="6">
        <f t="shared" si="184"/>
        <v>0</v>
      </c>
      <c r="CY22" s="4" t="s">
        <v>41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41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41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41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41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41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41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41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41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41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28</v>
      </c>
      <c r="EN22" s="6">
        <f t="shared" si="106"/>
        <v>0</v>
      </c>
      <c r="EO22" s="6">
        <f t="shared" si="107"/>
        <v>0</v>
      </c>
      <c r="EP22" s="6">
        <f t="shared" si="108"/>
        <v>28</v>
      </c>
      <c r="EQ22" s="6" t="str">
        <f t="shared" si="109"/>
        <v>Прийнято</v>
      </c>
    </row>
    <row r="23" spans="1:147" ht="65.25" customHeight="1">
      <c r="A23" s="4">
        <v>17</v>
      </c>
      <c r="B23" s="11" t="s">
        <v>58</v>
      </c>
      <c r="C23" s="4" t="s">
        <v>41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41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76</v>
      </c>
      <c r="L23" s="6">
        <f t="shared" si="116"/>
        <v>0</v>
      </c>
      <c r="M23" s="6">
        <f t="shared" si="117"/>
        <v>0</v>
      </c>
      <c r="N23" s="6">
        <f t="shared" si="118"/>
        <v>0</v>
      </c>
      <c r="O23" s="4" t="s">
        <v>41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76</v>
      </c>
      <c r="T23" s="6">
        <f t="shared" si="122"/>
        <v>0</v>
      </c>
      <c r="U23" s="6">
        <f t="shared" si="123"/>
        <v>0</v>
      </c>
      <c r="V23" s="6">
        <f t="shared" si="124"/>
        <v>0</v>
      </c>
      <c r="W23" s="4" t="s">
        <v>41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41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76</v>
      </c>
      <c r="AF23" s="6">
        <f t="shared" si="131"/>
        <v>0</v>
      </c>
      <c r="AG23" s="6">
        <f t="shared" si="132"/>
        <v>0</v>
      </c>
      <c r="AH23" s="6">
        <f t="shared" si="133"/>
        <v>0</v>
      </c>
      <c r="AI23" s="4" t="s">
        <v>41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41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41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41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41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41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41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41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41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76</v>
      </c>
      <c r="BT23" s="6">
        <f t="shared" si="161"/>
        <v>0</v>
      </c>
      <c r="BU23" s="6">
        <f t="shared" si="162"/>
        <v>0</v>
      </c>
      <c r="BV23" s="6">
        <f t="shared" si="163"/>
        <v>0</v>
      </c>
      <c r="BW23" s="4" t="s">
        <v>41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76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41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76</v>
      </c>
      <c r="CJ23" s="6">
        <f t="shared" si="173"/>
        <v>0</v>
      </c>
      <c r="CK23" s="6">
        <f t="shared" si="174"/>
        <v>0</v>
      </c>
      <c r="CL23" s="6">
        <f t="shared" si="175"/>
        <v>0</v>
      </c>
      <c r="CM23" s="4" t="s">
        <v>41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41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76</v>
      </c>
      <c r="CV23" s="6">
        <f t="shared" si="182"/>
        <v>0</v>
      </c>
      <c r="CW23" s="6">
        <f t="shared" si="183"/>
        <v>0</v>
      </c>
      <c r="CX23" s="6">
        <f t="shared" si="184"/>
        <v>0</v>
      </c>
      <c r="CY23" s="4" t="s">
        <v>41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41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41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41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41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41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41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41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41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41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28</v>
      </c>
      <c r="EN23" s="6">
        <f t="shared" si="106"/>
        <v>0</v>
      </c>
      <c r="EO23" s="6">
        <f t="shared" si="107"/>
        <v>0</v>
      </c>
      <c r="EP23" s="6">
        <f t="shared" si="108"/>
        <v>28</v>
      </c>
      <c r="EQ23" s="6" t="str">
        <f t="shared" si="109"/>
        <v>Прийнято</v>
      </c>
    </row>
    <row r="24" spans="1:147" ht="99.75" customHeight="1">
      <c r="A24" s="4">
        <v>18</v>
      </c>
      <c r="B24" s="11" t="s">
        <v>59</v>
      </c>
      <c r="C24" s="4" t="s">
        <v>41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41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76</v>
      </c>
      <c r="L24" s="6">
        <f t="shared" si="116"/>
        <v>0</v>
      </c>
      <c r="M24" s="6">
        <f t="shared" si="117"/>
        <v>0</v>
      </c>
      <c r="N24" s="6">
        <f t="shared" si="118"/>
        <v>0</v>
      </c>
      <c r="O24" s="4" t="s">
        <v>41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76</v>
      </c>
      <c r="T24" s="6">
        <f t="shared" si="122"/>
        <v>0</v>
      </c>
      <c r="U24" s="6">
        <f t="shared" si="123"/>
        <v>0</v>
      </c>
      <c r="V24" s="6">
        <f t="shared" si="124"/>
        <v>0</v>
      </c>
      <c r="W24" s="4" t="s">
        <v>41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41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76</v>
      </c>
      <c r="AF24" s="6">
        <f t="shared" si="131"/>
        <v>0</v>
      </c>
      <c r="AG24" s="6">
        <f t="shared" si="132"/>
        <v>0</v>
      </c>
      <c r="AH24" s="6">
        <f t="shared" si="133"/>
        <v>0</v>
      </c>
      <c r="AI24" s="4" t="s">
        <v>41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41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41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41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41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41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41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41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41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76</v>
      </c>
      <c r="BT24" s="6">
        <f t="shared" si="161"/>
        <v>0</v>
      </c>
      <c r="BU24" s="6">
        <f t="shared" si="162"/>
        <v>0</v>
      </c>
      <c r="BV24" s="6">
        <f t="shared" si="163"/>
        <v>0</v>
      </c>
      <c r="BW24" s="4" t="s">
        <v>41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76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41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76</v>
      </c>
      <c r="CJ24" s="6">
        <f t="shared" si="173"/>
        <v>0</v>
      </c>
      <c r="CK24" s="6">
        <f t="shared" si="174"/>
        <v>0</v>
      </c>
      <c r="CL24" s="6">
        <f t="shared" si="175"/>
        <v>0</v>
      </c>
      <c r="CM24" s="4" t="s">
        <v>41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41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76</v>
      </c>
      <c r="CV24" s="6">
        <f t="shared" si="182"/>
        <v>0</v>
      </c>
      <c r="CW24" s="6">
        <f t="shared" si="183"/>
        <v>0</v>
      </c>
      <c r="CX24" s="6">
        <f t="shared" si="184"/>
        <v>0</v>
      </c>
      <c r="CY24" s="4" t="s">
        <v>41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41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41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41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41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41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41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41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41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41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28</v>
      </c>
      <c r="EN24" s="6">
        <f t="shared" si="106"/>
        <v>0</v>
      </c>
      <c r="EO24" s="6">
        <f t="shared" si="107"/>
        <v>0</v>
      </c>
      <c r="EP24" s="6">
        <f t="shared" si="108"/>
        <v>28</v>
      </c>
      <c r="EQ24" s="6" t="str">
        <f t="shared" si="109"/>
        <v>Прийнято</v>
      </c>
    </row>
    <row r="25" spans="1:147" ht="47.25">
      <c r="A25" s="4">
        <v>19</v>
      </c>
      <c r="B25" s="11" t="s">
        <v>60</v>
      </c>
      <c r="C25" s="4" t="s">
        <v>41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41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76</v>
      </c>
      <c r="L25" s="6">
        <f t="shared" si="116"/>
        <v>0</v>
      </c>
      <c r="M25" s="6">
        <f t="shared" si="117"/>
        <v>0</v>
      </c>
      <c r="N25" s="6">
        <f t="shared" si="118"/>
        <v>0</v>
      </c>
      <c r="O25" s="4" t="s">
        <v>41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76</v>
      </c>
      <c r="T25" s="6">
        <f t="shared" si="122"/>
        <v>0</v>
      </c>
      <c r="U25" s="6">
        <f t="shared" si="123"/>
        <v>0</v>
      </c>
      <c r="V25" s="6">
        <f t="shared" si="124"/>
        <v>0</v>
      </c>
      <c r="W25" s="4" t="s">
        <v>41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41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76</v>
      </c>
      <c r="AF25" s="6">
        <f t="shared" si="131"/>
        <v>0</v>
      </c>
      <c r="AG25" s="6">
        <f t="shared" si="132"/>
        <v>0</v>
      </c>
      <c r="AH25" s="6">
        <f t="shared" si="133"/>
        <v>0</v>
      </c>
      <c r="AI25" s="4" t="s">
        <v>41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41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41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41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41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41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41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41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41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76</v>
      </c>
      <c r="BT25" s="6">
        <f t="shared" si="161"/>
        <v>0</v>
      </c>
      <c r="BU25" s="6">
        <f t="shared" si="162"/>
        <v>0</v>
      </c>
      <c r="BV25" s="6">
        <f t="shared" si="163"/>
        <v>0</v>
      </c>
      <c r="BW25" s="4" t="s">
        <v>41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76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41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76</v>
      </c>
      <c r="CJ25" s="6">
        <f t="shared" si="173"/>
        <v>0</v>
      </c>
      <c r="CK25" s="6">
        <f t="shared" si="174"/>
        <v>0</v>
      </c>
      <c r="CL25" s="6">
        <f t="shared" si="175"/>
        <v>0</v>
      </c>
      <c r="CM25" s="4" t="s">
        <v>41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41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76</v>
      </c>
      <c r="CV25" s="6">
        <f t="shared" si="182"/>
        <v>0</v>
      </c>
      <c r="CW25" s="6">
        <f t="shared" si="183"/>
        <v>0</v>
      </c>
      <c r="CX25" s="6">
        <f t="shared" si="184"/>
        <v>0</v>
      </c>
      <c r="CY25" s="4" t="s">
        <v>41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41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41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41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41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41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41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41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41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41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28</v>
      </c>
      <c r="EN25" s="6">
        <f t="shared" si="106"/>
        <v>0</v>
      </c>
      <c r="EO25" s="6">
        <f t="shared" si="107"/>
        <v>0</v>
      </c>
      <c r="EP25" s="6">
        <f t="shared" si="108"/>
        <v>28</v>
      </c>
      <c r="EQ25" s="6" t="str">
        <f t="shared" si="109"/>
        <v>Прийнято</v>
      </c>
    </row>
    <row r="26" spans="1:147" ht="47.25">
      <c r="A26" s="4">
        <v>20</v>
      </c>
      <c r="B26" s="11" t="s">
        <v>61</v>
      </c>
      <c r="C26" s="4" t="s">
        <v>41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41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76</v>
      </c>
      <c r="L26" s="6">
        <f t="shared" ref="L26:L42" si="221">IF(K26="За",1,0)</f>
        <v>0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41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76</v>
      </c>
      <c r="T26" s="6">
        <f t="shared" ref="T26:T42" si="227">IF(S26="За",1,0)</f>
        <v>0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41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41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76</v>
      </c>
      <c r="AF26" s="6">
        <f t="shared" ref="AF26:AF42" si="236">IF(AE26="За",1,0)</f>
        <v>0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41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41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41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41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41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41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41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41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41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76</v>
      </c>
      <c r="BT26" s="6">
        <f t="shared" ref="BT26:BT42" si="266">IF(BS26="За",1,0)</f>
        <v>0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41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76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41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76</v>
      </c>
      <c r="CJ26" s="6">
        <f t="shared" ref="CJ26:CJ42" si="278">IF(CI26="За",1,0)</f>
        <v>0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41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41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76</v>
      </c>
      <c r="CV26" s="6">
        <f t="shared" ref="CV26:CV42" si="287">IF(CU26="За",1,0)</f>
        <v>0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41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41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41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41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41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41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41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41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41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41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28</v>
      </c>
      <c r="EN26" s="6">
        <f t="shared" si="106"/>
        <v>0</v>
      </c>
      <c r="EO26" s="6">
        <f t="shared" si="107"/>
        <v>0</v>
      </c>
      <c r="EP26" s="6">
        <f t="shared" si="108"/>
        <v>28</v>
      </c>
      <c r="EQ26" s="6" t="str">
        <f t="shared" si="109"/>
        <v>Прийнято</v>
      </c>
    </row>
    <row r="27" spans="1:147" ht="31.5">
      <c r="A27" s="4">
        <v>21</v>
      </c>
      <c r="B27" s="11" t="s">
        <v>62</v>
      </c>
      <c r="C27" s="4" t="s">
        <v>41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41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76</v>
      </c>
      <c r="L27" s="6">
        <f t="shared" si="221"/>
        <v>0</v>
      </c>
      <c r="M27" s="6">
        <f t="shared" si="222"/>
        <v>0</v>
      </c>
      <c r="N27" s="6">
        <f t="shared" si="223"/>
        <v>0</v>
      </c>
      <c r="O27" s="4" t="s">
        <v>41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76</v>
      </c>
      <c r="T27" s="6">
        <f t="shared" si="227"/>
        <v>0</v>
      </c>
      <c r="U27" s="6">
        <f t="shared" si="228"/>
        <v>0</v>
      </c>
      <c r="V27" s="6">
        <f t="shared" si="229"/>
        <v>0</v>
      </c>
      <c r="W27" s="4" t="s">
        <v>41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41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76</v>
      </c>
      <c r="AF27" s="6">
        <f t="shared" si="236"/>
        <v>0</v>
      </c>
      <c r="AG27" s="6">
        <f t="shared" si="237"/>
        <v>0</v>
      </c>
      <c r="AH27" s="6">
        <f t="shared" si="238"/>
        <v>0</v>
      </c>
      <c r="AI27" s="4" t="s">
        <v>41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41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41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41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41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41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41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41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41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76</v>
      </c>
      <c r="BT27" s="6">
        <f t="shared" si="266"/>
        <v>0</v>
      </c>
      <c r="BU27" s="6">
        <f t="shared" si="267"/>
        <v>0</v>
      </c>
      <c r="BV27" s="6">
        <f t="shared" si="268"/>
        <v>0</v>
      </c>
      <c r="BW27" s="4" t="s">
        <v>41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76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41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76</v>
      </c>
      <c r="CJ27" s="6">
        <f t="shared" si="278"/>
        <v>0</v>
      </c>
      <c r="CK27" s="6">
        <f t="shared" si="279"/>
        <v>0</v>
      </c>
      <c r="CL27" s="6">
        <f t="shared" si="280"/>
        <v>0</v>
      </c>
      <c r="CM27" s="4" t="s">
        <v>41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41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76</v>
      </c>
      <c r="CV27" s="6">
        <f t="shared" si="287"/>
        <v>0</v>
      </c>
      <c r="CW27" s="6">
        <f t="shared" si="288"/>
        <v>0</v>
      </c>
      <c r="CX27" s="6">
        <f t="shared" si="289"/>
        <v>0</v>
      </c>
      <c r="CY27" s="4" t="s">
        <v>41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41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41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41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41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41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41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41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41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41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28</v>
      </c>
      <c r="EN27" s="6">
        <f t="shared" si="106"/>
        <v>0</v>
      </c>
      <c r="EO27" s="6">
        <f t="shared" si="107"/>
        <v>0</v>
      </c>
      <c r="EP27" s="6">
        <f t="shared" si="108"/>
        <v>28</v>
      </c>
      <c r="EQ27" s="6" t="str">
        <f t="shared" si="109"/>
        <v>Прийнято</v>
      </c>
    </row>
    <row r="28" spans="1:147" ht="82.5" customHeight="1">
      <c r="A28" s="4">
        <v>22</v>
      </c>
      <c r="B28" s="12" t="s">
        <v>63</v>
      </c>
      <c r="C28" s="4" t="s">
        <v>41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41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76</v>
      </c>
      <c r="L28" s="6">
        <f t="shared" si="221"/>
        <v>0</v>
      </c>
      <c r="M28" s="6">
        <f t="shared" si="222"/>
        <v>0</v>
      </c>
      <c r="N28" s="6">
        <f t="shared" si="223"/>
        <v>0</v>
      </c>
      <c r="O28" s="4" t="s">
        <v>41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76</v>
      </c>
      <c r="T28" s="6">
        <f t="shared" si="227"/>
        <v>0</v>
      </c>
      <c r="U28" s="6">
        <f t="shared" si="228"/>
        <v>0</v>
      </c>
      <c r="V28" s="6">
        <f t="shared" si="229"/>
        <v>0</v>
      </c>
      <c r="W28" s="4" t="s">
        <v>41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41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76</v>
      </c>
      <c r="AF28" s="6">
        <f t="shared" si="236"/>
        <v>0</v>
      </c>
      <c r="AG28" s="6">
        <f t="shared" si="237"/>
        <v>0</v>
      </c>
      <c r="AH28" s="6">
        <f t="shared" si="238"/>
        <v>0</v>
      </c>
      <c r="AI28" s="4" t="s">
        <v>41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41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41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41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41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41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41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41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41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76</v>
      </c>
      <c r="BT28" s="6">
        <f t="shared" si="266"/>
        <v>0</v>
      </c>
      <c r="BU28" s="6">
        <f t="shared" si="267"/>
        <v>0</v>
      </c>
      <c r="BV28" s="6">
        <f t="shared" si="268"/>
        <v>0</v>
      </c>
      <c r="BW28" s="4" t="s">
        <v>41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76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41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76</v>
      </c>
      <c r="CJ28" s="6">
        <f t="shared" si="278"/>
        <v>0</v>
      </c>
      <c r="CK28" s="6">
        <f t="shared" si="279"/>
        <v>0</v>
      </c>
      <c r="CL28" s="6">
        <f t="shared" si="280"/>
        <v>0</v>
      </c>
      <c r="CM28" s="4" t="s">
        <v>41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41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76</v>
      </c>
      <c r="CV28" s="6">
        <f t="shared" si="287"/>
        <v>0</v>
      </c>
      <c r="CW28" s="6">
        <f t="shared" si="288"/>
        <v>0</v>
      </c>
      <c r="CX28" s="6">
        <f t="shared" si="289"/>
        <v>0</v>
      </c>
      <c r="CY28" s="4" t="s">
        <v>41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41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41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41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41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41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41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41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41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41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28</v>
      </c>
      <c r="EN28" s="6">
        <f t="shared" si="106"/>
        <v>0</v>
      </c>
      <c r="EO28" s="6">
        <f t="shared" si="107"/>
        <v>0</v>
      </c>
      <c r="EP28" s="6">
        <f t="shared" si="108"/>
        <v>28</v>
      </c>
      <c r="EQ28" s="6" t="str">
        <f t="shared" si="109"/>
        <v>Прийнято</v>
      </c>
    </row>
    <row r="29" spans="1:147" ht="94.5">
      <c r="A29" s="4">
        <v>23</v>
      </c>
      <c r="B29" s="11" t="s">
        <v>64</v>
      </c>
      <c r="C29" s="4" t="s">
        <v>41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41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76</v>
      </c>
      <c r="L29" s="6">
        <f t="shared" si="221"/>
        <v>0</v>
      </c>
      <c r="M29" s="6">
        <f t="shared" si="222"/>
        <v>0</v>
      </c>
      <c r="N29" s="6">
        <f t="shared" si="223"/>
        <v>0</v>
      </c>
      <c r="O29" s="4" t="s">
        <v>41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76</v>
      </c>
      <c r="T29" s="6">
        <f t="shared" si="227"/>
        <v>0</v>
      </c>
      <c r="U29" s="6">
        <f t="shared" si="228"/>
        <v>0</v>
      </c>
      <c r="V29" s="6">
        <f t="shared" si="229"/>
        <v>0</v>
      </c>
      <c r="W29" s="4" t="s">
        <v>41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41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76</v>
      </c>
      <c r="AF29" s="6">
        <f t="shared" si="236"/>
        <v>0</v>
      </c>
      <c r="AG29" s="6">
        <f t="shared" si="237"/>
        <v>0</v>
      </c>
      <c r="AH29" s="6">
        <f t="shared" si="238"/>
        <v>0</v>
      </c>
      <c r="AI29" s="4" t="s">
        <v>41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41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41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41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41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41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41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41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41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76</v>
      </c>
      <c r="BT29" s="6">
        <f t="shared" si="266"/>
        <v>0</v>
      </c>
      <c r="BU29" s="6">
        <f t="shared" si="267"/>
        <v>0</v>
      </c>
      <c r="BV29" s="6">
        <f t="shared" si="268"/>
        <v>0</v>
      </c>
      <c r="BW29" s="4" t="s">
        <v>41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76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41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76</v>
      </c>
      <c r="CJ29" s="6">
        <f t="shared" si="278"/>
        <v>0</v>
      </c>
      <c r="CK29" s="6">
        <f t="shared" si="279"/>
        <v>0</v>
      </c>
      <c r="CL29" s="6">
        <f t="shared" si="280"/>
        <v>0</v>
      </c>
      <c r="CM29" s="4" t="s">
        <v>41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41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76</v>
      </c>
      <c r="CV29" s="6">
        <f t="shared" si="287"/>
        <v>0</v>
      </c>
      <c r="CW29" s="6">
        <f t="shared" si="288"/>
        <v>0</v>
      </c>
      <c r="CX29" s="6">
        <f t="shared" si="289"/>
        <v>0</v>
      </c>
      <c r="CY29" s="4" t="s">
        <v>41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41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41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41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41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41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41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41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41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41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28</v>
      </c>
      <c r="EN29" s="6">
        <f t="shared" si="106"/>
        <v>0</v>
      </c>
      <c r="EO29" s="6">
        <f t="shared" si="107"/>
        <v>0</v>
      </c>
      <c r="EP29" s="6">
        <f t="shared" si="108"/>
        <v>28</v>
      </c>
      <c r="EQ29" s="6" t="str">
        <f t="shared" si="109"/>
        <v>Прийнято</v>
      </c>
    </row>
    <row r="30" spans="1:147" ht="114" customHeight="1">
      <c r="A30" s="4">
        <v>24</v>
      </c>
      <c r="B30" s="13" t="s">
        <v>65</v>
      </c>
      <c r="C30" s="4" t="s">
        <v>41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41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76</v>
      </c>
      <c r="L30" s="6">
        <f t="shared" si="221"/>
        <v>0</v>
      </c>
      <c r="M30" s="6">
        <f t="shared" si="222"/>
        <v>0</v>
      </c>
      <c r="N30" s="6">
        <f t="shared" si="223"/>
        <v>0</v>
      </c>
      <c r="O30" s="4" t="s">
        <v>41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76</v>
      </c>
      <c r="T30" s="6">
        <f t="shared" si="227"/>
        <v>0</v>
      </c>
      <c r="U30" s="6">
        <f t="shared" si="228"/>
        <v>0</v>
      </c>
      <c r="V30" s="6">
        <f t="shared" si="229"/>
        <v>0</v>
      </c>
      <c r="W30" s="4" t="s">
        <v>41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41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76</v>
      </c>
      <c r="AF30" s="6">
        <f t="shared" si="236"/>
        <v>0</v>
      </c>
      <c r="AG30" s="6">
        <f t="shared" si="237"/>
        <v>0</v>
      </c>
      <c r="AH30" s="6">
        <f t="shared" si="238"/>
        <v>0</v>
      </c>
      <c r="AI30" s="4" t="s">
        <v>41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41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41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41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41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41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41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41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41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76</v>
      </c>
      <c r="BT30" s="6">
        <f t="shared" si="266"/>
        <v>0</v>
      </c>
      <c r="BU30" s="6">
        <f t="shared" si="267"/>
        <v>0</v>
      </c>
      <c r="BV30" s="6">
        <f t="shared" si="268"/>
        <v>0</v>
      </c>
      <c r="BW30" s="4" t="s">
        <v>41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76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41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76</v>
      </c>
      <c r="CJ30" s="6">
        <f t="shared" si="278"/>
        <v>0</v>
      </c>
      <c r="CK30" s="6">
        <f t="shared" si="279"/>
        <v>0</v>
      </c>
      <c r="CL30" s="6">
        <f t="shared" si="280"/>
        <v>0</v>
      </c>
      <c r="CM30" s="4" t="s">
        <v>41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41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76</v>
      </c>
      <c r="CV30" s="6">
        <f t="shared" si="287"/>
        <v>0</v>
      </c>
      <c r="CW30" s="6">
        <f t="shared" si="288"/>
        <v>0</v>
      </c>
      <c r="CX30" s="6">
        <f t="shared" si="289"/>
        <v>0</v>
      </c>
      <c r="CY30" s="4" t="s">
        <v>41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41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41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41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41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41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41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41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41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41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28</v>
      </c>
      <c r="EN30" s="6">
        <f t="shared" si="106"/>
        <v>0</v>
      </c>
      <c r="EO30" s="6">
        <f t="shared" si="107"/>
        <v>0</v>
      </c>
      <c r="EP30" s="6">
        <f t="shared" si="108"/>
        <v>28</v>
      </c>
      <c r="EQ30" s="6" t="str">
        <f t="shared" si="109"/>
        <v>Прийнято</v>
      </c>
    </row>
    <row r="31" spans="1:147" ht="31.5">
      <c r="A31" s="4">
        <v>25</v>
      </c>
      <c r="B31" s="13" t="s">
        <v>66</v>
      </c>
      <c r="C31" s="4" t="s">
        <v>41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41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76</v>
      </c>
      <c r="L31" s="6">
        <f t="shared" si="221"/>
        <v>0</v>
      </c>
      <c r="M31" s="6">
        <f t="shared" si="222"/>
        <v>0</v>
      </c>
      <c r="N31" s="6">
        <f t="shared" si="223"/>
        <v>0</v>
      </c>
      <c r="O31" s="4" t="s">
        <v>41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76</v>
      </c>
      <c r="T31" s="6">
        <f t="shared" si="227"/>
        <v>0</v>
      </c>
      <c r="U31" s="6">
        <f t="shared" si="228"/>
        <v>0</v>
      </c>
      <c r="V31" s="6">
        <f t="shared" si="229"/>
        <v>0</v>
      </c>
      <c r="W31" s="4" t="s">
        <v>41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41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76</v>
      </c>
      <c r="AF31" s="6">
        <f t="shared" si="236"/>
        <v>0</v>
      </c>
      <c r="AG31" s="6">
        <f t="shared" si="237"/>
        <v>0</v>
      </c>
      <c r="AH31" s="6">
        <f t="shared" si="238"/>
        <v>0</v>
      </c>
      <c r="AI31" s="4" t="s">
        <v>41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41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41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41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41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41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41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41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41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76</v>
      </c>
      <c r="BT31" s="6">
        <f t="shared" si="266"/>
        <v>0</v>
      </c>
      <c r="BU31" s="6">
        <f t="shared" si="267"/>
        <v>0</v>
      </c>
      <c r="BV31" s="6">
        <f t="shared" si="268"/>
        <v>0</v>
      </c>
      <c r="BW31" s="4" t="s">
        <v>41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76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41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76</v>
      </c>
      <c r="CJ31" s="6">
        <f t="shared" si="278"/>
        <v>0</v>
      </c>
      <c r="CK31" s="6">
        <f t="shared" si="279"/>
        <v>0</v>
      </c>
      <c r="CL31" s="6">
        <f t="shared" si="280"/>
        <v>0</v>
      </c>
      <c r="CM31" s="4" t="s">
        <v>41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41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76</v>
      </c>
      <c r="CV31" s="6">
        <f t="shared" si="287"/>
        <v>0</v>
      </c>
      <c r="CW31" s="6">
        <f t="shared" si="288"/>
        <v>0</v>
      </c>
      <c r="CX31" s="6">
        <f t="shared" si="289"/>
        <v>0</v>
      </c>
      <c r="CY31" s="4" t="s">
        <v>41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41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41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41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41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41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41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41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41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41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28</v>
      </c>
      <c r="EN31" s="6">
        <f t="shared" si="106"/>
        <v>0</v>
      </c>
      <c r="EO31" s="6">
        <f t="shared" si="107"/>
        <v>0</v>
      </c>
      <c r="EP31" s="6">
        <f t="shared" si="108"/>
        <v>28</v>
      </c>
      <c r="EQ31" s="6" t="str">
        <f t="shared" si="109"/>
        <v>Прийнято</v>
      </c>
    </row>
    <row r="32" spans="1:147" ht="147" customHeight="1">
      <c r="A32" s="4">
        <v>26</v>
      </c>
      <c r="B32" s="13" t="s">
        <v>67</v>
      </c>
      <c r="C32" s="4" t="s">
        <v>41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41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76</v>
      </c>
      <c r="L32" s="6">
        <f t="shared" si="221"/>
        <v>0</v>
      </c>
      <c r="M32" s="6">
        <f t="shared" si="222"/>
        <v>0</v>
      </c>
      <c r="N32" s="6">
        <f t="shared" si="223"/>
        <v>0</v>
      </c>
      <c r="O32" s="4" t="s">
        <v>41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76</v>
      </c>
      <c r="T32" s="6">
        <f t="shared" si="227"/>
        <v>0</v>
      </c>
      <c r="U32" s="6">
        <f t="shared" si="228"/>
        <v>0</v>
      </c>
      <c r="V32" s="6">
        <f t="shared" si="229"/>
        <v>0</v>
      </c>
      <c r="W32" s="4" t="s">
        <v>41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41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76</v>
      </c>
      <c r="AF32" s="6">
        <f t="shared" si="236"/>
        <v>0</v>
      </c>
      <c r="AG32" s="6">
        <f t="shared" si="237"/>
        <v>0</v>
      </c>
      <c r="AH32" s="6">
        <f t="shared" si="238"/>
        <v>0</v>
      </c>
      <c r="AI32" s="4" t="s">
        <v>41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41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41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41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41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41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41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41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41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76</v>
      </c>
      <c r="BT32" s="6">
        <f t="shared" si="266"/>
        <v>0</v>
      </c>
      <c r="BU32" s="6">
        <f t="shared" si="267"/>
        <v>0</v>
      </c>
      <c r="BV32" s="6">
        <f t="shared" si="268"/>
        <v>0</v>
      </c>
      <c r="BW32" s="4" t="s">
        <v>41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76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41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76</v>
      </c>
      <c r="CJ32" s="6">
        <f t="shared" si="278"/>
        <v>0</v>
      </c>
      <c r="CK32" s="6">
        <f t="shared" si="279"/>
        <v>0</v>
      </c>
      <c r="CL32" s="6">
        <f t="shared" si="280"/>
        <v>0</v>
      </c>
      <c r="CM32" s="4" t="s">
        <v>41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41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76</v>
      </c>
      <c r="CV32" s="6">
        <f t="shared" si="287"/>
        <v>0</v>
      </c>
      <c r="CW32" s="6">
        <f t="shared" si="288"/>
        <v>0</v>
      </c>
      <c r="CX32" s="6">
        <f t="shared" si="289"/>
        <v>0</v>
      </c>
      <c r="CY32" s="4" t="s">
        <v>41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41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41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41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41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41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41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41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41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41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28</v>
      </c>
      <c r="EN32" s="6">
        <f t="shared" si="106"/>
        <v>0</v>
      </c>
      <c r="EO32" s="6">
        <f t="shared" si="107"/>
        <v>0</v>
      </c>
      <c r="EP32" s="6">
        <f t="shared" si="108"/>
        <v>28</v>
      </c>
      <c r="EQ32" s="6" t="str">
        <f t="shared" si="109"/>
        <v>Прийнято</v>
      </c>
    </row>
    <row r="33" spans="1:147" ht="47.25">
      <c r="A33" s="4">
        <v>27</v>
      </c>
      <c r="B33" s="13" t="s">
        <v>68</v>
      </c>
      <c r="C33" s="4" t="s">
        <v>41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41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76</v>
      </c>
      <c r="L33" s="6">
        <f t="shared" si="221"/>
        <v>0</v>
      </c>
      <c r="M33" s="6">
        <f t="shared" si="222"/>
        <v>0</v>
      </c>
      <c r="N33" s="6">
        <f t="shared" si="223"/>
        <v>0</v>
      </c>
      <c r="O33" s="4" t="s">
        <v>41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76</v>
      </c>
      <c r="T33" s="6">
        <f t="shared" si="227"/>
        <v>0</v>
      </c>
      <c r="U33" s="6">
        <f t="shared" si="228"/>
        <v>0</v>
      </c>
      <c r="V33" s="6">
        <f t="shared" si="229"/>
        <v>0</v>
      </c>
      <c r="W33" s="4" t="s">
        <v>41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41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76</v>
      </c>
      <c r="AF33" s="6">
        <f t="shared" si="236"/>
        <v>0</v>
      </c>
      <c r="AG33" s="6">
        <f t="shared" si="237"/>
        <v>0</v>
      </c>
      <c r="AH33" s="6">
        <f t="shared" si="238"/>
        <v>0</v>
      </c>
      <c r="AI33" s="4" t="s">
        <v>41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41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41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41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41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41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41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41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41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76</v>
      </c>
      <c r="BT33" s="6">
        <f t="shared" si="266"/>
        <v>0</v>
      </c>
      <c r="BU33" s="6">
        <f t="shared" si="267"/>
        <v>0</v>
      </c>
      <c r="BV33" s="6">
        <f t="shared" si="268"/>
        <v>0</v>
      </c>
      <c r="BW33" s="4" t="s">
        <v>41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76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41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76</v>
      </c>
      <c r="CJ33" s="6">
        <f t="shared" si="278"/>
        <v>0</v>
      </c>
      <c r="CK33" s="6">
        <f t="shared" si="279"/>
        <v>0</v>
      </c>
      <c r="CL33" s="6">
        <f t="shared" si="280"/>
        <v>0</v>
      </c>
      <c r="CM33" s="4" t="s">
        <v>41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41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76</v>
      </c>
      <c r="CV33" s="6">
        <f t="shared" si="287"/>
        <v>0</v>
      </c>
      <c r="CW33" s="6">
        <f t="shared" si="288"/>
        <v>0</v>
      </c>
      <c r="CX33" s="6">
        <f t="shared" si="289"/>
        <v>0</v>
      </c>
      <c r="CY33" s="4" t="s">
        <v>41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41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41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41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41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41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41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41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41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41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28</v>
      </c>
      <c r="EN33" s="6">
        <f t="shared" si="106"/>
        <v>0</v>
      </c>
      <c r="EO33" s="6">
        <f t="shared" si="107"/>
        <v>0</v>
      </c>
      <c r="EP33" s="6">
        <f t="shared" si="108"/>
        <v>28</v>
      </c>
      <c r="EQ33" s="6" t="str">
        <f t="shared" si="109"/>
        <v>Прийнято</v>
      </c>
    </row>
    <row r="34" spans="1:147" ht="82.5" customHeight="1">
      <c r="A34" s="4">
        <v>28</v>
      </c>
      <c r="B34" s="13" t="s">
        <v>69</v>
      </c>
      <c r="C34" s="4" t="s">
        <v>41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41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76</v>
      </c>
      <c r="L34" s="6">
        <f t="shared" si="221"/>
        <v>0</v>
      </c>
      <c r="M34" s="6">
        <f t="shared" si="222"/>
        <v>0</v>
      </c>
      <c r="N34" s="6">
        <f t="shared" si="223"/>
        <v>0</v>
      </c>
      <c r="O34" s="4" t="s">
        <v>41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76</v>
      </c>
      <c r="T34" s="6">
        <f t="shared" si="227"/>
        <v>0</v>
      </c>
      <c r="U34" s="6">
        <f t="shared" si="228"/>
        <v>0</v>
      </c>
      <c r="V34" s="6">
        <f t="shared" si="229"/>
        <v>0</v>
      </c>
      <c r="W34" s="4" t="s">
        <v>41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41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76</v>
      </c>
      <c r="AF34" s="6">
        <f t="shared" si="236"/>
        <v>0</v>
      </c>
      <c r="AG34" s="6">
        <f t="shared" si="237"/>
        <v>0</v>
      </c>
      <c r="AH34" s="6">
        <f t="shared" si="238"/>
        <v>0</v>
      </c>
      <c r="AI34" s="4" t="s">
        <v>41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41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41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41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41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41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41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41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41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76</v>
      </c>
      <c r="BT34" s="6">
        <f t="shared" si="266"/>
        <v>0</v>
      </c>
      <c r="BU34" s="6">
        <f t="shared" si="267"/>
        <v>0</v>
      </c>
      <c r="BV34" s="6">
        <f t="shared" si="268"/>
        <v>0</v>
      </c>
      <c r="BW34" s="4" t="s">
        <v>41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76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41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76</v>
      </c>
      <c r="CJ34" s="6">
        <f t="shared" si="278"/>
        <v>0</v>
      </c>
      <c r="CK34" s="6">
        <f t="shared" si="279"/>
        <v>0</v>
      </c>
      <c r="CL34" s="6">
        <f t="shared" si="280"/>
        <v>0</v>
      </c>
      <c r="CM34" s="4" t="s">
        <v>41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41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76</v>
      </c>
      <c r="CV34" s="6">
        <f t="shared" si="287"/>
        <v>0</v>
      </c>
      <c r="CW34" s="6">
        <f t="shared" si="288"/>
        <v>0</v>
      </c>
      <c r="CX34" s="6">
        <f t="shared" si="289"/>
        <v>0</v>
      </c>
      <c r="CY34" s="4" t="s">
        <v>41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41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41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41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41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41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41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7" t="s">
        <v>79</v>
      </c>
      <c r="EB34" s="6">
        <f t="shared" si="311"/>
        <v>0</v>
      </c>
      <c r="EC34" s="6">
        <f t="shared" si="312"/>
        <v>0</v>
      </c>
      <c r="ED34" s="6">
        <f t="shared" si="313"/>
        <v>0</v>
      </c>
      <c r="EE34" s="4" t="s">
        <v>41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41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27</v>
      </c>
      <c r="EN34" s="6">
        <f t="shared" si="106"/>
        <v>0</v>
      </c>
      <c r="EO34" s="6">
        <f t="shared" si="107"/>
        <v>0</v>
      </c>
      <c r="EP34" s="6">
        <f t="shared" si="108"/>
        <v>27</v>
      </c>
      <c r="EQ34" s="6" t="str">
        <f t="shared" si="109"/>
        <v>Прийнято</v>
      </c>
    </row>
    <row r="35" spans="1:147" ht="31.5">
      <c r="A35" s="4">
        <v>29</v>
      </c>
      <c r="B35" s="13" t="s">
        <v>70</v>
      </c>
      <c r="C35" s="4" t="s">
        <v>41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41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76</v>
      </c>
      <c r="L35" s="6">
        <f t="shared" si="221"/>
        <v>0</v>
      </c>
      <c r="M35" s="6">
        <f t="shared" si="222"/>
        <v>0</v>
      </c>
      <c r="N35" s="6">
        <f t="shared" si="223"/>
        <v>0</v>
      </c>
      <c r="O35" s="4" t="s">
        <v>41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76</v>
      </c>
      <c r="T35" s="6">
        <f t="shared" si="227"/>
        <v>0</v>
      </c>
      <c r="U35" s="6">
        <f t="shared" si="228"/>
        <v>0</v>
      </c>
      <c r="V35" s="6">
        <f t="shared" si="229"/>
        <v>0</v>
      </c>
      <c r="W35" s="4" t="s">
        <v>41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41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76</v>
      </c>
      <c r="AF35" s="6">
        <f t="shared" si="236"/>
        <v>0</v>
      </c>
      <c r="AG35" s="6">
        <f t="shared" si="237"/>
        <v>0</v>
      </c>
      <c r="AH35" s="6">
        <f t="shared" si="238"/>
        <v>0</v>
      </c>
      <c r="AI35" s="4" t="s">
        <v>41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41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41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41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41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41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41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41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41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76</v>
      </c>
      <c r="BT35" s="6">
        <f t="shared" si="266"/>
        <v>0</v>
      </c>
      <c r="BU35" s="6">
        <f t="shared" si="267"/>
        <v>0</v>
      </c>
      <c r="BV35" s="6">
        <f t="shared" si="268"/>
        <v>0</v>
      </c>
      <c r="BW35" s="4" t="s">
        <v>41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76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41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76</v>
      </c>
      <c r="CJ35" s="6">
        <f t="shared" si="278"/>
        <v>0</v>
      </c>
      <c r="CK35" s="6">
        <f t="shared" si="279"/>
        <v>0</v>
      </c>
      <c r="CL35" s="6">
        <f t="shared" si="280"/>
        <v>0</v>
      </c>
      <c r="CM35" s="4" t="s">
        <v>41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41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76</v>
      </c>
      <c r="CV35" s="6">
        <f t="shared" si="287"/>
        <v>0</v>
      </c>
      <c r="CW35" s="6">
        <f t="shared" si="288"/>
        <v>0</v>
      </c>
      <c r="CX35" s="6">
        <f t="shared" si="289"/>
        <v>0</v>
      </c>
      <c r="CY35" s="4" t="s">
        <v>41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41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41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41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41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41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41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41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41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41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28</v>
      </c>
      <c r="EN35" s="6">
        <f t="shared" si="106"/>
        <v>0</v>
      </c>
      <c r="EO35" s="6">
        <f t="shared" si="107"/>
        <v>0</v>
      </c>
      <c r="EP35" s="6">
        <f t="shared" si="108"/>
        <v>28</v>
      </c>
      <c r="EQ35" s="6" t="str">
        <f t="shared" si="109"/>
        <v>Прийнято</v>
      </c>
    </row>
    <row r="36" spans="1:147" ht="66.75" customHeight="1">
      <c r="A36" s="4">
        <v>30</v>
      </c>
      <c r="B36" s="13" t="s">
        <v>71</v>
      </c>
      <c r="C36" s="4" t="s">
        <v>41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41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76</v>
      </c>
      <c r="L36" s="6">
        <f t="shared" si="221"/>
        <v>0</v>
      </c>
      <c r="M36" s="6">
        <f t="shared" si="222"/>
        <v>0</v>
      </c>
      <c r="N36" s="6">
        <f t="shared" si="223"/>
        <v>0</v>
      </c>
      <c r="O36" s="4" t="s">
        <v>41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76</v>
      </c>
      <c r="T36" s="6">
        <f t="shared" si="227"/>
        <v>0</v>
      </c>
      <c r="U36" s="6">
        <f t="shared" si="228"/>
        <v>0</v>
      </c>
      <c r="V36" s="6">
        <f t="shared" si="229"/>
        <v>0</v>
      </c>
      <c r="W36" s="4" t="s">
        <v>41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41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76</v>
      </c>
      <c r="AF36" s="6">
        <f t="shared" si="236"/>
        <v>0</v>
      </c>
      <c r="AG36" s="6">
        <f t="shared" si="237"/>
        <v>0</v>
      </c>
      <c r="AH36" s="6">
        <f t="shared" si="238"/>
        <v>0</v>
      </c>
      <c r="AI36" s="4" t="s">
        <v>41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41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41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41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41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41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41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41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41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76</v>
      </c>
      <c r="BT36" s="6">
        <f t="shared" si="266"/>
        <v>0</v>
      </c>
      <c r="BU36" s="6">
        <f t="shared" si="267"/>
        <v>0</v>
      </c>
      <c r="BV36" s="6">
        <f t="shared" si="268"/>
        <v>0</v>
      </c>
      <c r="BW36" s="4" t="s">
        <v>41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76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41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76</v>
      </c>
      <c r="CJ36" s="6">
        <f t="shared" si="278"/>
        <v>0</v>
      </c>
      <c r="CK36" s="6">
        <f t="shared" si="279"/>
        <v>0</v>
      </c>
      <c r="CL36" s="6">
        <f t="shared" si="280"/>
        <v>0</v>
      </c>
      <c r="CM36" s="4" t="s">
        <v>41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41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76</v>
      </c>
      <c r="CV36" s="6">
        <f t="shared" si="287"/>
        <v>0</v>
      </c>
      <c r="CW36" s="6">
        <f t="shared" si="288"/>
        <v>0</v>
      </c>
      <c r="CX36" s="6">
        <f t="shared" si="289"/>
        <v>0</v>
      </c>
      <c r="CY36" s="4" t="s">
        <v>41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41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41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41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41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41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41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41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41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41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28</v>
      </c>
      <c r="EN36" s="6">
        <f t="shared" si="106"/>
        <v>0</v>
      </c>
      <c r="EO36" s="6">
        <f t="shared" si="107"/>
        <v>0</v>
      </c>
      <c r="EP36" s="6">
        <f t="shared" si="108"/>
        <v>28</v>
      </c>
      <c r="EQ36" s="6" t="str">
        <f t="shared" si="109"/>
        <v>Прийнято</v>
      </c>
    </row>
    <row r="37" spans="1:147" ht="47.25">
      <c r="A37" s="4">
        <v>31</v>
      </c>
      <c r="B37" s="13" t="s">
        <v>72</v>
      </c>
      <c r="C37" s="4" t="s">
        <v>41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41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76</v>
      </c>
      <c r="L37" s="6">
        <f t="shared" si="221"/>
        <v>0</v>
      </c>
      <c r="M37" s="6">
        <f t="shared" si="222"/>
        <v>0</v>
      </c>
      <c r="N37" s="6">
        <f t="shared" si="223"/>
        <v>0</v>
      </c>
      <c r="O37" s="4" t="s">
        <v>41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76</v>
      </c>
      <c r="T37" s="6">
        <f t="shared" si="227"/>
        <v>0</v>
      </c>
      <c r="U37" s="6">
        <f t="shared" si="228"/>
        <v>0</v>
      </c>
      <c r="V37" s="6">
        <f t="shared" si="229"/>
        <v>0</v>
      </c>
      <c r="W37" s="4" t="s">
        <v>41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41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76</v>
      </c>
      <c r="AF37" s="6">
        <f t="shared" si="236"/>
        <v>0</v>
      </c>
      <c r="AG37" s="6">
        <f t="shared" si="237"/>
        <v>0</v>
      </c>
      <c r="AH37" s="6">
        <f t="shared" si="238"/>
        <v>0</v>
      </c>
      <c r="AI37" s="4" t="s">
        <v>41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41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41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41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41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41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41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41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41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76</v>
      </c>
      <c r="BT37" s="6">
        <f t="shared" si="266"/>
        <v>0</v>
      </c>
      <c r="BU37" s="6">
        <f t="shared" si="267"/>
        <v>0</v>
      </c>
      <c r="BV37" s="6">
        <f t="shared" si="268"/>
        <v>0</v>
      </c>
      <c r="BW37" s="4" t="s">
        <v>41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76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41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76</v>
      </c>
      <c r="CJ37" s="6">
        <f t="shared" si="278"/>
        <v>0</v>
      </c>
      <c r="CK37" s="6">
        <f t="shared" si="279"/>
        <v>0</v>
      </c>
      <c r="CL37" s="6">
        <f t="shared" si="280"/>
        <v>0</v>
      </c>
      <c r="CM37" s="4" t="s">
        <v>41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41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76</v>
      </c>
      <c r="CV37" s="6">
        <f t="shared" si="287"/>
        <v>0</v>
      </c>
      <c r="CW37" s="6">
        <f t="shared" si="288"/>
        <v>0</v>
      </c>
      <c r="CX37" s="6">
        <f t="shared" si="289"/>
        <v>0</v>
      </c>
      <c r="CY37" s="4" t="s">
        <v>41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41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41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41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41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41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41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41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41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41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28</v>
      </c>
      <c r="EN37" s="6">
        <f t="shared" si="106"/>
        <v>0</v>
      </c>
      <c r="EO37" s="6">
        <f t="shared" si="107"/>
        <v>0</v>
      </c>
      <c r="EP37" s="6">
        <f t="shared" si="108"/>
        <v>28</v>
      </c>
      <c r="EQ37" s="6" t="str">
        <f t="shared" si="109"/>
        <v>Прийнято</v>
      </c>
    </row>
    <row r="38" spans="1:147" ht="15.75" hidden="1">
      <c r="A38" s="4">
        <v>33</v>
      </c>
      <c r="B38" s="13"/>
      <c r="C38" s="4" t="s">
        <v>41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41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41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41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41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41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41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41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41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41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41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41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41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41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41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41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41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41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41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41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41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41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41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41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41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41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41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41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41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41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41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41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41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41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41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5.75" hidden="1">
      <c r="A39" s="4">
        <v>34</v>
      </c>
      <c r="B39" s="13"/>
      <c r="C39" s="4" t="s">
        <v>41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41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41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41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41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41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41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41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41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41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41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41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41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41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41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41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41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41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41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41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41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41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41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41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41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41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41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41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41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41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41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41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41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41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41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5.75" hidden="1">
      <c r="A40" s="4">
        <v>35</v>
      </c>
      <c r="B40" s="13"/>
      <c r="C40" s="4" t="s">
        <v>41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41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41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41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41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41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41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41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41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41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41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41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41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41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41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41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41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41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41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41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41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41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41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41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41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41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41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41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41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41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41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41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41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41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41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5.75" hidden="1">
      <c r="A41" s="4">
        <v>36</v>
      </c>
      <c r="B41" s="13"/>
      <c r="C41" s="4" t="s">
        <v>41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41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41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41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41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41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41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41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41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41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41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41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41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41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41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41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41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41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41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41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41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41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41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41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41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41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41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41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41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41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41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41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41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41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41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5.75" hidden="1">
      <c r="A42" s="4">
        <v>37</v>
      </c>
      <c r="B42" s="13"/>
      <c r="C42" s="4" t="s">
        <v>41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41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41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41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41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41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41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41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41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41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41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41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41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41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41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41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41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41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41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41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41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41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41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41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41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41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41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41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41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41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41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41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41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41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41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 ht="15.75" hidden="1">
      <c r="A43" s="4">
        <v>38</v>
      </c>
      <c r="B43" s="13"/>
      <c r="C43" s="4" t="s">
        <v>41</v>
      </c>
      <c r="D43" s="6">
        <f t="shared" ref="D43" si="320">IF(C43="За",1,0)</f>
        <v>1</v>
      </c>
      <c r="E43" s="6">
        <f t="shared" ref="E43" si="321">IF(C43="Проти",1,0)</f>
        <v>0</v>
      </c>
      <c r="F43" s="6">
        <f t="shared" ref="F43" si="322">IF(C43="Утримався",1,0)</f>
        <v>0</v>
      </c>
      <c r="G43" s="4" t="s">
        <v>41</v>
      </c>
      <c r="H43" s="6">
        <f t="shared" ref="H43" si="323">IF(G43="За",1,0)</f>
        <v>1</v>
      </c>
      <c r="I43" s="6">
        <f t="shared" ref="I43" si="324">IF(G43="Проти",1,0)</f>
        <v>0</v>
      </c>
      <c r="J43" s="6">
        <f t="shared" ref="J43" si="325">IF(G43="Утримався",1,0)</f>
        <v>0</v>
      </c>
      <c r="K43" s="4" t="s">
        <v>41</v>
      </c>
      <c r="L43" s="6">
        <f t="shared" ref="L43" si="326">IF(K43="За",1,0)</f>
        <v>1</v>
      </c>
      <c r="M43" s="6">
        <f t="shared" ref="M43" si="327">IF(K43="Проти",1,0)</f>
        <v>0</v>
      </c>
      <c r="N43" s="6">
        <f t="shared" ref="N43" si="328">IF(K43="Утримався",1,0)</f>
        <v>0</v>
      </c>
      <c r="O43" s="4" t="s">
        <v>41</v>
      </c>
      <c r="P43" s="6">
        <f t="shared" ref="P43" si="329">IF(O43="За",1,0)</f>
        <v>1</v>
      </c>
      <c r="Q43" s="6">
        <f t="shared" ref="Q43" si="330">IF(O43="Проти",1,0)</f>
        <v>0</v>
      </c>
      <c r="R43" s="6">
        <f t="shared" ref="R43" si="331">IF(O43="Утримався",1,0)</f>
        <v>0</v>
      </c>
      <c r="S43" s="4" t="s">
        <v>41</v>
      </c>
      <c r="T43" s="6">
        <f t="shared" ref="T43" si="332">IF(S43="За",1,0)</f>
        <v>1</v>
      </c>
      <c r="U43" s="6">
        <f t="shared" ref="U43" si="333">IF(S43="Проти",1,0)</f>
        <v>0</v>
      </c>
      <c r="V43" s="6">
        <f t="shared" ref="V43" si="334">IF(S43="Утримався",1,0)</f>
        <v>0</v>
      </c>
      <c r="W43" s="4" t="s">
        <v>41</v>
      </c>
      <c r="X43" s="6">
        <f t="shared" ref="X43" si="335">IF(W43="За",1,0)</f>
        <v>1</v>
      </c>
      <c r="Y43" s="6">
        <f t="shared" ref="Y43" si="336">IF(W43="Проти",1,0)</f>
        <v>0</v>
      </c>
      <c r="Z43" s="6">
        <f t="shared" ref="Z43" si="337">IF(W43="Утримався",1,0)</f>
        <v>0</v>
      </c>
      <c r="AA43" s="4" t="s">
        <v>41</v>
      </c>
      <c r="AB43" s="6">
        <f t="shared" ref="AB43" si="338">IF(AA43="За",1,0)</f>
        <v>1</v>
      </c>
      <c r="AC43" s="6">
        <f t="shared" ref="AC43" si="339">IF(AA43="Проти",1,0)</f>
        <v>0</v>
      </c>
      <c r="AD43" s="6">
        <f t="shared" ref="AD43" si="340">IF(AA43="Утримався",1,0)</f>
        <v>0</v>
      </c>
      <c r="AE43" s="4" t="s">
        <v>41</v>
      </c>
      <c r="AF43" s="6">
        <f t="shared" ref="AF43" si="341">IF(AE43="За",1,0)</f>
        <v>1</v>
      </c>
      <c r="AG43" s="6">
        <f t="shared" ref="AG43" si="342">IF(AE43="Проти",1,0)</f>
        <v>0</v>
      </c>
      <c r="AH43" s="6">
        <f t="shared" ref="AH43" si="343">IF(AE43="Утримався",1,0)</f>
        <v>0</v>
      </c>
      <c r="AI43" s="4" t="s">
        <v>41</v>
      </c>
      <c r="AJ43" s="6">
        <f t="shared" ref="AJ43" si="344">IF(AI43="За",1,0)</f>
        <v>1</v>
      </c>
      <c r="AK43" s="6">
        <f t="shared" ref="AK43" si="345">IF(AI43="Проти",1,0)</f>
        <v>0</v>
      </c>
      <c r="AL43" s="6">
        <f t="shared" ref="AL43" si="346">IF(AI43="Утримався",1,0)</f>
        <v>0</v>
      </c>
      <c r="AM43" s="4" t="s">
        <v>41</v>
      </c>
      <c r="AN43" s="6">
        <f t="shared" ref="AN43" si="347">IF(AM43="За",1,0)</f>
        <v>1</v>
      </c>
      <c r="AO43" s="6">
        <f t="shared" ref="AO43" si="348">IF(AM43="Проти",1,0)</f>
        <v>0</v>
      </c>
      <c r="AP43" s="6">
        <f t="shared" ref="AP43" si="349">IF(AM43="Утримався",1,0)</f>
        <v>0</v>
      </c>
      <c r="AQ43" s="4" t="s">
        <v>41</v>
      </c>
      <c r="AR43" s="6">
        <f t="shared" ref="AR43" si="350">IF(AQ43="За",1,0)</f>
        <v>1</v>
      </c>
      <c r="AS43" s="6">
        <f t="shared" ref="AS43" si="351">IF(AQ43="Проти",1,0)</f>
        <v>0</v>
      </c>
      <c r="AT43" s="6">
        <f t="shared" ref="AT43" si="352">IF(AQ43="Утримався",1,0)</f>
        <v>0</v>
      </c>
      <c r="AU43" s="4" t="s">
        <v>41</v>
      </c>
      <c r="AV43" s="6">
        <f t="shared" ref="AV43" si="353">IF(AU43="За",1,0)</f>
        <v>1</v>
      </c>
      <c r="AW43" s="6">
        <f t="shared" ref="AW43" si="354">IF(AU43="Проти",1,0)</f>
        <v>0</v>
      </c>
      <c r="AX43" s="6">
        <f t="shared" ref="AX43" si="355">IF(AU43="Утримався",1,0)</f>
        <v>0</v>
      </c>
      <c r="AY43" s="4" t="s">
        <v>41</v>
      </c>
      <c r="AZ43" s="6">
        <f t="shared" ref="AZ43" si="356">IF(AY43="За",1,0)</f>
        <v>1</v>
      </c>
      <c r="BA43" s="6">
        <f t="shared" ref="BA43" si="357">IF(AY43="Проти",1,0)</f>
        <v>0</v>
      </c>
      <c r="BB43" s="6">
        <f t="shared" ref="BB43" si="358">IF(AY43="Утримався",1,0)</f>
        <v>0</v>
      </c>
      <c r="BC43" s="4" t="s">
        <v>41</v>
      </c>
      <c r="BD43" s="6">
        <f t="shared" ref="BD43" si="359">IF(BC43="За",1,0)</f>
        <v>1</v>
      </c>
      <c r="BE43" s="6">
        <f t="shared" ref="BE43" si="360">IF(BC43="Проти",1,0)</f>
        <v>0</v>
      </c>
      <c r="BF43" s="6">
        <f t="shared" ref="BF43" si="361">IF(BC43="Утримався",1,0)</f>
        <v>0</v>
      </c>
      <c r="BG43" s="4" t="s">
        <v>41</v>
      </c>
      <c r="BH43" s="6">
        <f t="shared" ref="BH43" si="362">IF(BG43="За",1,0)</f>
        <v>1</v>
      </c>
      <c r="BI43" s="6">
        <f t="shared" ref="BI43" si="363">IF(BG43="Проти",1,0)</f>
        <v>0</v>
      </c>
      <c r="BJ43" s="6">
        <f t="shared" ref="BJ43" si="364">IF(BG43="Утримався",1,0)</f>
        <v>0</v>
      </c>
      <c r="BK43" s="4" t="s">
        <v>41</v>
      </c>
      <c r="BL43" s="6">
        <f t="shared" ref="BL43" si="365">IF(BK43="За",1,0)</f>
        <v>1</v>
      </c>
      <c r="BM43" s="6">
        <f t="shared" ref="BM43" si="366">IF(BK43="Проти",1,0)</f>
        <v>0</v>
      </c>
      <c r="BN43" s="6">
        <f t="shared" ref="BN43" si="367">IF(BK43="Утримався",1,0)</f>
        <v>0</v>
      </c>
      <c r="BO43" s="4" t="s">
        <v>41</v>
      </c>
      <c r="BP43" s="6">
        <f t="shared" ref="BP43" si="368">IF(BO43="За",1,0)</f>
        <v>1</v>
      </c>
      <c r="BQ43" s="6">
        <f t="shared" ref="BQ43" si="369">IF(BO43="Проти",1,0)</f>
        <v>0</v>
      </c>
      <c r="BR43" s="6">
        <f t="shared" ref="BR43" si="370">IF(BO43="Утримався",1,0)</f>
        <v>0</v>
      </c>
      <c r="BS43" s="4" t="s">
        <v>41</v>
      </c>
      <c r="BT43" s="6">
        <f t="shared" ref="BT43" si="371">IF(BS43="За",1,0)</f>
        <v>1</v>
      </c>
      <c r="BU43" s="6">
        <f t="shared" ref="BU43" si="372">IF(BS43="Проти",1,0)</f>
        <v>0</v>
      </c>
      <c r="BV43" s="6">
        <f t="shared" ref="BV43" si="373">IF(BS43="Утримався",1,0)</f>
        <v>0</v>
      </c>
      <c r="BW43" s="4" t="s">
        <v>41</v>
      </c>
      <c r="BX43" s="6">
        <f t="shared" ref="BX43" si="374">IF(BW43="За",1,0)</f>
        <v>1</v>
      </c>
      <c r="BY43" s="6">
        <f t="shared" ref="BY43" si="375">IF(BW43="Проти",1,0)</f>
        <v>0</v>
      </c>
      <c r="BZ43" s="6">
        <f t="shared" ref="BZ43" si="376">IF(BW43="Утримався",1,0)</f>
        <v>0</v>
      </c>
      <c r="CA43" s="4" t="s">
        <v>41</v>
      </c>
      <c r="CB43" s="6">
        <f t="shared" ref="CB43" si="377">IF(CA43="За",1,0)</f>
        <v>1</v>
      </c>
      <c r="CC43" s="6">
        <f t="shared" ref="CC43" si="378">IF(CA43="Проти",1,0)</f>
        <v>0</v>
      </c>
      <c r="CD43" s="6">
        <f t="shared" ref="CD43" si="379">IF(CA43="Утримався",1,0)</f>
        <v>0</v>
      </c>
      <c r="CE43" s="4" t="s">
        <v>41</v>
      </c>
      <c r="CF43" s="6">
        <f t="shared" ref="CF43" si="380">IF(CE43="За",1,0)</f>
        <v>1</v>
      </c>
      <c r="CG43" s="6">
        <f t="shared" ref="CG43" si="381">IF(CE43="Проти",1,0)</f>
        <v>0</v>
      </c>
      <c r="CH43" s="6">
        <f t="shared" ref="CH43" si="382">IF(CE43="Утримався",1,0)</f>
        <v>0</v>
      </c>
      <c r="CI43" s="4" t="s">
        <v>41</v>
      </c>
      <c r="CJ43" s="6">
        <f t="shared" ref="CJ43" si="383">IF(CI43="За",1,0)</f>
        <v>1</v>
      </c>
      <c r="CK43" s="6">
        <f t="shared" ref="CK43" si="384">IF(CI43="Проти",1,0)</f>
        <v>0</v>
      </c>
      <c r="CL43" s="6">
        <f t="shared" ref="CL43" si="385">IF(CI43="Утримався",1,0)</f>
        <v>0</v>
      </c>
      <c r="CM43" s="4" t="s">
        <v>41</v>
      </c>
      <c r="CN43" s="6">
        <f t="shared" ref="CN43" si="386">IF(CM43="За",1,0)</f>
        <v>1</v>
      </c>
      <c r="CO43" s="6">
        <f t="shared" ref="CO43" si="387">IF(CM43="Проти",1,0)</f>
        <v>0</v>
      </c>
      <c r="CP43" s="6">
        <f t="shared" ref="CP43" si="388">IF(CM43="Утримався",1,0)</f>
        <v>0</v>
      </c>
      <c r="CQ43" s="4" t="s">
        <v>41</v>
      </c>
      <c r="CR43" s="6">
        <f t="shared" ref="CR43" si="389">IF(CQ43="За",1,0)</f>
        <v>1</v>
      </c>
      <c r="CS43" s="6">
        <f t="shared" ref="CS43" si="390">IF(CQ43="Проти",1,0)</f>
        <v>0</v>
      </c>
      <c r="CT43" s="6">
        <f t="shared" ref="CT43" si="391">IF(CQ43="Утримався",1,0)</f>
        <v>0</v>
      </c>
      <c r="CU43" s="4" t="s">
        <v>41</v>
      </c>
      <c r="CV43" s="6">
        <f t="shared" ref="CV43" si="392">IF(CU43="За",1,0)</f>
        <v>1</v>
      </c>
      <c r="CW43" s="6">
        <f t="shared" ref="CW43" si="393">IF(CU43="Проти",1,0)</f>
        <v>0</v>
      </c>
      <c r="CX43" s="6">
        <f t="shared" ref="CX43" si="394">IF(CU43="Утримався",1,0)</f>
        <v>0</v>
      </c>
      <c r="CY43" s="4" t="s">
        <v>41</v>
      </c>
      <c r="CZ43" s="6">
        <f t="shared" ref="CZ43" si="395">IF(CY43="За",1,0)</f>
        <v>1</v>
      </c>
      <c r="DA43" s="6">
        <f t="shared" ref="DA43" si="396">IF(CY43="Проти",1,0)</f>
        <v>0</v>
      </c>
      <c r="DB43" s="6">
        <f t="shared" ref="DB43" si="397">IF(CY43="Утримався",1,0)</f>
        <v>0</v>
      </c>
      <c r="DC43" s="4" t="s">
        <v>41</v>
      </c>
      <c r="DD43" s="6">
        <f t="shared" ref="DD43" si="398">IF(DC43="За",1,0)</f>
        <v>1</v>
      </c>
      <c r="DE43" s="6">
        <f t="shared" ref="DE43" si="399">IF(DC43="Проти",1,0)</f>
        <v>0</v>
      </c>
      <c r="DF43" s="6">
        <f t="shared" ref="DF43" si="400">IF(DC43="Утримався",1,0)</f>
        <v>0</v>
      </c>
      <c r="DG43" s="4" t="s">
        <v>41</v>
      </c>
      <c r="DH43" s="6">
        <f t="shared" ref="DH43" si="401">IF(DG43="За",1,0)</f>
        <v>1</v>
      </c>
      <c r="DI43" s="6">
        <f t="shared" ref="DI43" si="402">IF(DG43="Проти",1,0)</f>
        <v>0</v>
      </c>
      <c r="DJ43" s="6">
        <f t="shared" ref="DJ43" si="403">IF(DG43="Утримався",1,0)</f>
        <v>0</v>
      </c>
      <c r="DK43" s="4" t="s">
        <v>41</v>
      </c>
      <c r="DL43" s="6">
        <f t="shared" ref="DL43" si="404">IF(DK43="За",1,0)</f>
        <v>1</v>
      </c>
      <c r="DM43" s="6">
        <f t="shared" ref="DM43" si="405">IF(DK43="Проти",1,0)</f>
        <v>0</v>
      </c>
      <c r="DN43" s="6">
        <f t="shared" ref="DN43" si="406">IF(DK43="Утримався",1,0)</f>
        <v>0</v>
      </c>
      <c r="DO43" s="4" t="s">
        <v>41</v>
      </c>
      <c r="DP43" s="6">
        <f t="shared" ref="DP43" si="407">IF(DO43="За",1,0)</f>
        <v>1</v>
      </c>
      <c r="DQ43" s="6">
        <f t="shared" ref="DQ43" si="408">IF(DO43="Проти",1,0)</f>
        <v>0</v>
      </c>
      <c r="DR43" s="6">
        <f t="shared" ref="DR43" si="409">IF(DO43="Утримався",1,0)</f>
        <v>0</v>
      </c>
      <c r="DS43" s="4" t="s">
        <v>41</v>
      </c>
      <c r="DT43" s="6">
        <f t="shared" ref="DT43" si="410">IF(DS43="За",1,0)</f>
        <v>1</v>
      </c>
      <c r="DU43" s="6">
        <f t="shared" ref="DU43" si="411">IF(DS43="Проти",1,0)</f>
        <v>0</v>
      </c>
      <c r="DV43" s="6">
        <f t="shared" ref="DV43" si="412">IF(DS43="Утримався",1,0)</f>
        <v>0</v>
      </c>
      <c r="DW43" s="4" t="s">
        <v>41</v>
      </c>
      <c r="DX43" s="6">
        <f t="shared" ref="DX43" si="413">IF(DW43="За",1,0)</f>
        <v>1</v>
      </c>
      <c r="DY43" s="6">
        <f t="shared" ref="DY43" si="414">IF(DW43="Проти",1,0)</f>
        <v>0</v>
      </c>
      <c r="DZ43" s="6">
        <f t="shared" ref="DZ43" si="415">IF(DW43="Утримався",1,0)</f>
        <v>0</v>
      </c>
      <c r="EA43" s="4" t="s">
        <v>41</v>
      </c>
      <c r="EB43" s="6">
        <f t="shared" ref="EB43" si="416">IF(EA43="За",1,0)</f>
        <v>1</v>
      </c>
      <c r="EC43" s="6">
        <f t="shared" ref="EC43" si="417">IF(EA43="Проти",1,0)</f>
        <v>0</v>
      </c>
      <c r="ED43" s="6">
        <f t="shared" ref="ED43" si="418">IF(EA43="Утримався",1,0)</f>
        <v>0</v>
      </c>
      <c r="EE43" s="4" t="s">
        <v>41</v>
      </c>
      <c r="EF43" s="6">
        <f t="shared" ref="EF43" si="419">IF(EE43="За",1,0)</f>
        <v>1</v>
      </c>
      <c r="EG43" s="6">
        <f t="shared" ref="EG43" si="420">IF(EE43="Проти",1,0)</f>
        <v>0</v>
      </c>
      <c r="EH43" s="6">
        <f t="shared" ref="EH43" si="421">IF(EE43="Утримався",1,0)</f>
        <v>0</v>
      </c>
      <c r="EI43" s="4" t="s">
        <v>41</v>
      </c>
      <c r="EJ43" s="6">
        <f t="shared" ref="EJ43" si="422">IF(EI43="За",1,0)</f>
        <v>1</v>
      </c>
      <c r="EK43" s="6">
        <f t="shared" ref="EK43" si="423">IF(EI43="Проти",1,0)</f>
        <v>0</v>
      </c>
      <c r="EL43" s="6">
        <f t="shared" ref="EL43" si="424">IF(EI43="Утримався",1,0)</f>
        <v>0</v>
      </c>
      <c r="EM43" s="6">
        <f t="shared" ref="EM43" si="425">SUM(D43,H43,L43,P43,T43,X43,AB43,AF43,AJ43,AN43,AR43,AV43,AZ43,BD43,BH43,BL43,BP43,BT43,BX43,CB43,CF43,CJ43,CN43,CR43,CV43,CZ43,DD43,DH43,DL43,DP43,DT43,DX43,EB43,EF43,EJ43)</f>
        <v>35</v>
      </c>
      <c r="EN43" s="6">
        <f t="shared" ref="EN43" si="426">SUM(EK43,EG43,EC43,DY43,DU43,DQ43,DM43,DI43,DE43,DA43,CW43,CS43,CO43,CK43,CG43,CC43,BY43,BU43,BQ43,BM43,BI43,BE43,BA43,AW43,AS43,AO43,AK43,AG43,AC43,Y43,U43,Q43,M43,I43,E43)</f>
        <v>0</v>
      </c>
      <c r="EO43" s="6">
        <f t="shared" ref="EO43" si="427">SUM(EL43,EH43,ED43,DZ43,DV43,DR43,DN43,DJ43,DF43,DB43,CX43,CT43,CP43,CL43,CH43,CD43,BZ43,BV43,BR43,BN43,BJ43,BF43,BB43,AX43,AT43,AP43,AL43,AH43,AD43,Z43,V43,R43,N43,J43,F43)</f>
        <v>0</v>
      </c>
      <c r="EP43" s="6">
        <f t="shared" ref="EP43" si="428">SUM(EO43,EN43,EM43)</f>
        <v>35</v>
      </c>
      <c r="EQ43" s="6" t="str">
        <f t="shared" ref="EQ43" si="429">IF(EM43&gt;17,"Прийнято","Не прийнято")</f>
        <v>Прийнято</v>
      </c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2017-05-26T11:56:14Z</dcterms:modified>
</cp:coreProperties>
</file>