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1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L43"/>
  <c r="EO43" l="1"/>
  <c r="EN43"/>
  <c r="EM43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P43" l="1"/>
  <c r="EN42"/>
  <c r="EO41"/>
  <c r="EM41"/>
  <c r="EQ41" s="1"/>
  <c r="EN40"/>
  <c r="EO39"/>
  <c r="EM39"/>
  <c r="EQ39" s="1"/>
  <c r="EN38"/>
  <c r="EO37"/>
  <c r="EM37"/>
  <c r="EQ37" s="1"/>
  <c r="EN36"/>
  <c r="EO35"/>
  <c r="EM35"/>
  <c r="EQ35" s="1"/>
  <c r="EN34"/>
  <c r="EO33"/>
  <c r="EM33"/>
  <c r="EQ33" s="1"/>
  <c r="EN32"/>
  <c r="EO31"/>
  <c r="EM31"/>
  <c r="EQ31" s="1"/>
  <c r="EN30"/>
  <c r="EO29"/>
  <c r="EM29"/>
  <c r="EQ29" s="1"/>
  <c r="EN28"/>
  <c r="EO27"/>
  <c r="EM27"/>
  <c r="EQ27" s="1"/>
  <c r="EN26"/>
  <c r="EO42"/>
  <c r="EM42"/>
  <c r="EQ42" s="1"/>
  <c r="EN41"/>
  <c r="EO40"/>
  <c r="EM40"/>
  <c r="EQ40" s="1"/>
  <c r="EN39"/>
  <c r="EO38"/>
  <c r="EM38"/>
  <c r="EQ38" s="1"/>
  <c r="EN37"/>
  <c r="EO36"/>
  <c r="EM36"/>
  <c r="EQ36" s="1"/>
  <c r="EN35"/>
  <c r="EO34"/>
  <c r="EM34"/>
  <c r="EQ34" s="1"/>
  <c r="EN33"/>
  <c r="EO32"/>
  <c r="EM32"/>
  <c r="EQ32" s="1"/>
  <c r="EN31"/>
  <c r="EO30"/>
  <c r="EM30"/>
  <c r="EQ30" s="1"/>
  <c r="EN29"/>
  <c r="EP29" s="1"/>
  <c r="EO28"/>
  <c r="EM28"/>
  <c r="EQ28" s="1"/>
  <c r="EN27"/>
  <c r="EO26"/>
  <c r="EM26"/>
  <c r="EQ26" s="1"/>
  <c r="EP41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7" l="1"/>
  <c r="EP27"/>
  <c r="EP31"/>
  <c r="EP35"/>
  <c r="EP39"/>
  <c r="EP38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20" l="1"/>
  <c r="EM20"/>
  <c r="EQ20" s="1"/>
  <c r="EN19"/>
  <c r="EO18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P22"/>
  <c r="EP24"/>
  <c r="EP25"/>
  <c r="EP21"/>
  <c r="EN20"/>
  <c r="EP20" s="1"/>
  <c r="EO19"/>
  <c r="EM19"/>
  <c r="EQ19" s="1"/>
  <c r="EN18"/>
  <c r="EP18" s="1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P9" s="1"/>
  <c r="EO8"/>
  <c r="EM8"/>
  <c r="EQ8" s="1"/>
  <c r="EN7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7" l="1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<sst xmlns="http://schemas.openxmlformats.org/spreadsheetml/2006/main" count="1395" uniqueCount="69">
  <si>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</si>
  <si>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</si>
  <si>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</si>
  <si>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</si>
  <si>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</si>
  <si>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</si>
  <si>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</si>
  <si>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</si>
  <si>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</si>
  <si>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</si>
  <si>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</si>
  <si>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</si>
  <si>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</si>
  <si>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</si>
  <si>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</si>
  <si>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</si>
  <si>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</si>
  <si>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</si>
  <si>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</si>
  <si>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</si>
  <si>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</si>
  <si>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</si>
  <si>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</si>
  <si>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</si>
  <si>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</si>
  <si>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</si>
  <si>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</si>
  <si>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</si>
  <si>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</si>
  <si>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</si>
  <si>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</si>
  <si>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</si>
  <si>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</si>
  <si>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</si>
  <si>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</si>
  <si>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</si>
  <si>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</si>
  <si>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</si>
  <si>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</si>
  <si>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</si>
  <si>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</si>
  <si>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</si>
  <si>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</si>
  <si>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</si>
  <si>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Шипота С. М.       "Укроп"</t>
  </si>
  <si>
    <t>28 квітня 2017 року</t>
  </si>
  <si>
    <t xml:space="preserve">Пленарне засідання чергової 20 сесії Покровської міської ради </t>
  </si>
  <si>
    <t>Звіт  про виконання міського бюджету за І квартал 2017 року</t>
  </si>
  <si>
    <t>Про підсумки опалювального сезону 2016/2017рр. та підготовку міських комунальних підприємств та соціальної сфери міста до роботи в осінньо-зимовий період 2017/2018рр</t>
  </si>
  <si>
    <t>Про внесення змін до рішення І пленарного засідання 16 сесії 7 скликання від 06.12.2016 року № 2 «Про бюджет м. Покров на 2017рік»</t>
  </si>
  <si>
    <t>Про затвердження переліку майна ПМКП  «Саночистка», що підлягає передачі до спільної власності територіальних громад сіл, селищ, міст Дніпропетровської області</t>
  </si>
  <si>
    <t>Про внесення змін в Положення про порядок встановлення за погодженням з власниками зручного для населення режиму роботи об’єктів торгівлі, закладів ресторанного господарства, сфери послуг, відпочинку та розваг, незалежно від форм власності, у м. Покров затверджене  рішенням І пленарного засідання 15 сесії міської ради 7 скликання від 25 листопада 2016 року № 5</t>
  </si>
  <si>
    <t>Про затвердження дислокації розташування на території міста Покров місць, відведених для розміщення пересувних малих архітектурних форм (ПМАФ) та транспортних засобів для здійснення виїзної, виносної торгівлі, додатку до  рішення 8 сесії міської ради 7 скликання від 31.05.2016р. № 15, в новій редакції</t>
  </si>
  <si>
    <t>Про прийняття на баланс  обладнання дитячих та спортивних майданчиків</t>
  </si>
  <si>
    <t>Про присвоєння назви вулиці на території міста Покров Дніпропетровської області</t>
  </si>
  <si>
    <t>Про клопотання Публічного акціонерного товариства «Орджонікідзевський гірничо-збагачувальний комбінат» щодо  поновлення договорів оренди землі на території Покровської міської ради</t>
  </si>
  <si>
    <t>Про клопотання Публічного акціонерного товариства по газопостачанню та газифікації «Дніпропетровськгаз» щодо  поновлення договорів оренди землі на території Покровської міської ради</t>
  </si>
  <si>
    <t>Про скасування рішення I пленарного засідання  17 сесії міської ради 7 скликання від 13 січня 2017 року за № 14 « Про клопотання Товариства з обмеженою відповідальністю  «Укртехресурс» щодо звільнення від сплати земельного податку за земельні ділянки, на яких встановлено модульні котельні, призначені для опалення бюджетних установ та  організацій міста Покров»</t>
  </si>
  <si>
    <t>Про заяву гр. Новицького Володимира Станіславовича щодо надання  дозволу на розробку проекту землеустрою по  відведенню земельної ділянки  в  оренду по вул.  Уральська, 1</t>
  </si>
  <si>
    <t>Про заяви  громадян щодо передачі  у власність та користування  земельних  ділянок</t>
  </si>
  <si>
    <t>Про скасування рішення    39 сесії міської ради 6 скликання від 15.05.2014р. №11 «Про затвердження Положення про регулювання надбавок і доплат при оплаті праці працівників закладів освіти міста»</t>
  </si>
  <si>
    <t>Про внесення змін до складу робочої групи по контролю фактичного здійснення рейсів та надання послуг по безкоштовному перевезенню пільгової категорії населення, затвердженого рішенням 8 сесії 7 скликання № 21 від 31.05.2016 року</t>
  </si>
  <si>
    <t>Про підготовку та проведення мобілізації людських і транспортних ресурсів на території міста Покров у 2017 році</t>
  </si>
  <si>
    <t>Про затвердження Програми інформатизації м. Покров на 2017-2019рр</t>
  </si>
  <si>
    <t>Про внесення змін у Програму реформування і розвитку житлово-комунального господарства м.Покров на 2015-2019 років, затверджену рішенням 46 сесії міської ради 6 скликання від 31.03.2015 року № 21</t>
  </si>
  <si>
    <t>Відсутній</t>
  </si>
  <si>
    <t>Про внесення змін в рішення V пленарного засідання 17 сесії міської ради  7 скликання від 17 лютого 2017 року№ 30 «Про визначення та формування земельної ділянки в районі вул. Соборна, 33, на якій планується будівництво багатоквартирного житлового будинку».працівників закладів освіти міста»</t>
  </si>
  <si>
    <t>Утримався</t>
  </si>
  <si>
    <t>Проти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</si>
</sst>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textRotation="90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20" zoomScale="60" zoomScaleNormal="60" workbookViewId="0">
      <selection activeCell="EE47" sqref="EE4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19.5" customHeight="1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17.25" customHeight="1">
      <c r="A2" s="15" t="s">
        <v>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15" customHeight="1">
      <c r="A3" s="16" t="s">
        <v>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10"/>
      <c r="EN4" s="10" t="s">
        <v>35</v>
      </c>
      <c r="EO4" s="10"/>
      <c r="EP4" s="2"/>
      <c r="EQ4" s="2"/>
    </row>
    <row r="5" spans="1:147" s="1" customFormat="1" ht="105" customHeight="1">
      <c r="A5" s="4" t="s">
        <v>42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17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44</v>
      </c>
      <c r="EF5" s="9"/>
      <c r="EG5" s="9"/>
      <c r="EH5" s="9"/>
      <c r="EI5" s="5" t="s">
        <v>32</v>
      </c>
      <c r="EJ5" s="9"/>
      <c r="EK5" s="9"/>
      <c r="EL5" s="9"/>
      <c r="EM5" s="4" t="s">
        <v>36</v>
      </c>
      <c r="EN5" s="7" t="s">
        <v>37</v>
      </c>
      <c r="EO5" s="4" t="s">
        <v>38</v>
      </c>
      <c r="EP5" s="7" t="s">
        <v>39</v>
      </c>
      <c r="EQ5" s="4" t="s">
        <v>40</v>
      </c>
    </row>
    <row r="6" spans="1:147" ht="36" customHeight="1">
      <c r="A6" s="4">
        <v>1</v>
      </c>
      <c r="B6" s="11" t="s">
        <v>47</v>
      </c>
      <c r="C6" s="4" t="s">
        <v>65</v>
      </c>
      <c r="D6" s="6">
        <f>IF(C6="За",1,0)</f>
        <v>0</v>
      </c>
      <c r="E6" s="6">
        <f>IF(C6="Проти",1,0)</f>
        <v>0</v>
      </c>
      <c r="F6" s="6">
        <f>IF(C6="Утримався",1,0)</f>
        <v>0</v>
      </c>
      <c r="G6" s="4" t="s">
        <v>41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65</v>
      </c>
      <c r="L6" s="6">
        <f>IF(K6="За",1,0)</f>
        <v>0</v>
      </c>
      <c r="M6" s="6">
        <f>IF(K6="Проти",1,0)</f>
        <v>0</v>
      </c>
      <c r="N6" s="6">
        <f>IF(K6="Утримався",1,0)</f>
        <v>0</v>
      </c>
      <c r="O6" s="4" t="s">
        <v>41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41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41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41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41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41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41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41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41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41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41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41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41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41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41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41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65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41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41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65</v>
      </c>
      <c r="CN6" s="6">
        <f>IF(CM6="За",1,0)</f>
        <v>0</v>
      </c>
      <c r="CO6" s="6">
        <f>IF(CM6="Проти",1,0)</f>
        <v>0</v>
      </c>
      <c r="CP6" s="6">
        <f>IF(CM6="Утримався",1,0)</f>
        <v>0</v>
      </c>
      <c r="CQ6" s="4" t="s">
        <v>41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41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41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41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41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41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41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41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41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41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41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65</v>
      </c>
      <c r="EJ6" s="6">
        <f>IF(EI6="За",1,0)</f>
        <v>0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30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30</v>
      </c>
      <c r="EQ6" s="6" t="str">
        <f>IF(EM6&gt;17,"Прийнято","Не прийнято")</f>
        <v>Прийнято</v>
      </c>
    </row>
    <row r="7" spans="1:147" ht="63">
      <c r="A7" s="4">
        <v>2</v>
      </c>
      <c r="B7" s="11" t="s">
        <v>48</v>
      </c>
      <c r="C7" s="4" t="s">
        <v>65</v>
      </c>
      <c r="D7" s="6">
        <f t="shared" ref="D7:D20" si="0">IF(C7="За",1,0)</f>
        <v>0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41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65</v>
      </c>
      <c r="L7" s="6">
        <f t="shared" ref="L7:L20" si="6">IF(K7="За",1,0)</f>
        <v>0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41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41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41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41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41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41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41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41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41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41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41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41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41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41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41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41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65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41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41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65</v>
      </c>
      <c r="CN7" s="6">
        <f t="shared" ref="CN7:CN20" si="66">IF(CM7="За",1,0)</f>
        <v>0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41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41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41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41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41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41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41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41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41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41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41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65</v>
      </c>
      <c r="EJ7" s="6">
        <f t="shared" ref="EJ7:EJ20" si="102">IF(EI7="За",1,0)</f>
        <v>0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30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30</v>
      </c>
      <c r="EQ7" s="6" t="str">
        <f t="shared" ref="EQ7:EQ42" si="109">IF(EM7&gt;17,"Прийнято","Не прийнято")</f>
        <v>Прийнято</v>
      </c>
    </row>
    <row r="8" spans="1:147" ht="47.25">
      <c r="A8" s="4">
        <v>3</v>
      </c>
      <c r="B8" s="12" t="s">
        <v>49</v>
      </c>
      <c r="C8" s="4" t="s">
        <v>65</v>
      </c>
      <c r="D8" s="6">
        <f t="shared" si="0"/>
        <v>0</v>
      </c>
      <c r="E8" s="6">
        <f t="shared" si="1"/>
        <v>0</v>
      </c>
      <c r="F8" s="6">
        <f t="shared" si="2"/>
        <v>0</v>
      </c>
      <c r="G8" s="4" t="s">
        <v>41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65</v>
      </c>
      <c r="L8" s="6">
        <f t="shared" si="6"/>
        <v>0</v>
      </c>
      <c r="M8" s="6">
        <f t="shared" si="7"/>
        <v>0</v>
      </c>
      <c r="N8" s="6">
        <f t="shared" si="8"/>
        <v>0</v>
      </c>
      <c r="O8" s="4" t="s">
        <v>41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41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41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41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41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41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41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41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41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41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41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41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41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41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41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41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65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41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41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65</v>
      </c>
      <c r="CN8" s="6">
        <f t="shared" si="66"/>
        <v>0</v>
      </c>
      <c r="CO8" s="6">
        <f t="shared" si="67"/>
        <v>0</v>
      </c>
      <c r="CP8" s="6">
        <f t="shared" si="68"/>
        <v>0</v>
      </c>
      <c r="CQ8" s="4" t="s">
        <v>41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41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41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41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41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41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41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41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41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41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41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65</v>
      </c>
      <c r="EJ8" s="6">
        <f t="shared" si="102"/>
        <v>0</v>
      </c>
      <c r="EK8" s="6">
        <f t="shared" si="103"/>
        <v>0</v>
      </c>
      <c r="EL8" s="6">
        <f t="shared" si="104"/>
        <v>0</v>
      </c>
      <c r="EM8" s="6">
        <f t="shared" si="105"/>
        <v>30</v>
      </c>
      <c r="EN8" s="6">
        <f t="shared" si="106"/>
        <v>0</v>
      </c>
      <c r="EO8" s="6">
        <f t="shared" si="107"/>
        <v>0</v>
      </c>
      <c r="EP8" s="6">
        <f t="shared" si="108"/>
        <v>30</v>
      </c>
      <c r="EQ8" s="6" t="str">
        <f t="shared" si="109"/>
        <v>Прийнято</v>
      </c>
    </row>
    <row r="9" spans="1:147" ht="63">
      <c r="A9" s="4">
        <v>4</v>
      </c>
      <c r="B9" s="11" t="s">
        <v>50</v>
      </c>
      <c r="C9" s="4" t="s">
        <v>65</v>
      </c>
      <c r="D9" s="6">
        <f t="shared" si="0"/>
        <v>0</v>
      </c>
      <c r="E9" s="6">
        <f t="shared" si="1"/>
        <v>0</v>
      </c>
      <c r="F9" s="6">
        <f t="shared" si="2"/>
        <v>0</v>
      </c>
      <c r="G9" s="4" t="s">
        <v>41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65</v>
      </c>
      <c r="L9" s="6">
        <f t="shared" si="6"/>
        <v>0</v>
      </c>
      <c r="M9" s="6">
        <f t="shared" si="7"/>
        <v>0</v>
      </c>
      <c r="N9" s="6">
        <f t="shared" si="8"/>
        <v>0</v>
      </c>
      <c r="O9" s="4" t="s">
        <v>41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41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41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41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41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41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41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41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41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41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41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41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41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41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41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41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65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41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41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65</v>
      </c>
      <c r="CN9" s="6">
        <f t="shared" si="66"/>
        <v>0</v>
      </c>
      <c r="CO9" s="6">
        <f t="shared" si="67"/>
        <v>0</v>
      </c>
      <c r="CP9" s="6">
        <f t="shared" si="68"/>
        <v>0</v>
      </c>
      <c r="CQ9" s="4" t="s">
        <v>41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41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41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41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41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41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41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41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41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41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41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65</v>
      </c>
      <c r="EJ9" s="6">
        <f t="shared" si="102"/>
        <v>0</v>
      </c>
      <c r="EK9" s="6">
        <f t="shared" si="103"/>
        <v>0</v>
      </c>
      <c r="EL9" s="6">
        <f t="shared" si="104"/>
        <v>0</v>
      </c>
      <c r="EM9" s="6">
        <f t="shared" si="105"/>
        <v>30</v>
      </c>
      <c r="EN9" s="6">
        <f t="shared" si="106"/>
        <v>0</v>
      </c>
      <c r="EO9" s="6">
        <f t="shared" si="107"/>
        <v>0</v>
      </c>
      <c r="EP9" s="6">
        <f t="shared" si="108"/>
        <v>30</v>
      </c>
      <c r="EQ9" s="6" t="str">
        <f t="shared" si="109"/>
        <v>Прийнято</v>
      </c>
    </row>
    <row r="10" spans="1:147" ht="113.25" customHeight="1">
      <c r="A10" s="4">
        <v>5</v>
      </c>
      <c r="B10" s="11" t="s">
        <v>51</v>
      </c>
      <c r="C10" s="4" t="s">
        <v>65</v>
      </c>
      <c r="D10" s="6">
        <f t="shared" si="0"/>
        <v>0</v>
      </c>
      <c r="E10" s="6">
        <f t="shared" si="1"/>
        <v>0</v>
      </c>
      <c r="F10" s="6">
        <f t="shared" si="2"/>
        <v>0</v>
      </c>
      <c r="G10" s="4" t="s">
        <v>41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65</v>
      </c>
      <c r="L10" s="6">
        <f t="shared" si="6"/>
        <v>0</v>
      </c>
      <c r="M10" s="6">
        <f t="shared" si="7"/>
        <v>0</v>
      </c>
      <c r="N10" s="6">
        <f t="shared" si="8"/>
        <v>0</v>
      </c>
      <c r="O10" s="4" t="s">
        <v>41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41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41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41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41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41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41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41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41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41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41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41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41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41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41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41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65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41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41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65</v>
      </c>
      <c r="CN10" s="6">
        <f t="shared" si="66"/>
        <v>0</v>
      </c>
      <c r="CO10" s="6">
        <f t="shared" si="67"/>
        <v>0</v>
      </c>
      <c r="CP10" s="6">
        <f t="shared" si="68"/>
        <v>0</v>
      </c>
      <c r="CQ10" s="4" t="s">
        <v>41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41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41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41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41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41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41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41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41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41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41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65</v>
      </c>
      <c r="EJ10" s="6">
        <f t="shared" si="102"/>
        <v>0</v>
      </c>
      <c r="EK10" s="6">
        <f t="shared" si="103"/>
        <v>0</v>
      </c>
      <c r="EL10" s="6">
        <f t="shared" si="104"/>
        <v>0</v>
      </c>
      <c r="EM10" s="6">
        <f t="shared" si="105"/>
        <v>30</v>
      </c>
      <c r="EN10" s="6">
        <f t="shared" si="106"/>
        <v>0</v>
      </c>
      <c r="EO10" s="6">
        <f t="shared" si="107"/>
        <v>0</v>
      </c>
      <c r="EP10" s="6">
        <f t="shared" si="108"/>
        <v>30</v>
      </c>
      <c r="EQ10" s="6" t="str">
        <f t="shared" si="109"/>
        <v>Прийнято</v>
      </c>
    </row>
    <row r="11" spans="1:147" ht="110.25">
      <c r="A11" s="4">
        <v>6</v>
      </c>
      <c r="B11" s="11" t="s">
        <v>52</v>
      </c>
      <c r="C11" s="4" t="s">
        <v>65</v>
      </c>
      <c r="D11" s="6">
        <f t="shared" si="0"/>
        <v>0</v>
      </c>
      <c r="E11" s="6">
        <f t="shared" si="1"/>
        <v>0</v>
      </c>
      <c r="F11" s="6">
        <f t="shared" si="2"/>
        <v>0</v>
      </c>
      <c r="G11" s="4" t="s">
        <v>41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65</v>
      </c>
      <c r="L11" s="6">
        <f t="shared" si="6"/>
        <v>0</v>
      </c>
      <c r="M11" s="6">
        <f t="shared" si="7"/>
        <v>0</v>
      </c>
      <c r="N11" s="6">
        <f t="shared" si="8"/>
        <v>0</v>
      </c>
      <c r="O11" s="4" t="s">
        <v>41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41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41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41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41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41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41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41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41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41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41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41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41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41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41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41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65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41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41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65</v>
      </c>
      <c r="CN11" s="6">
        <f t="shared" si="66"/>
        <v>0</v>
      </c>
      <c r="CO11" s="6">
        <f t="shared" si="67"/>
        <v>0</v>
      </c>
      <c r="CP11" s="6">
        <f t="shared" si="68"/>
        <v>0</v>
      </c>
      <c r="CQ11" s="4" t="s">
        <v>41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41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41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41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41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41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41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41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41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41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41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65</v>
      </c>
      <c r="EJ11" s="6">
        <f t="shared" si="102"/>
        <v>0</v>
      </c>
      <c r="EK11" s="6">
        <f t="shared" si="103"/>
        <v>0</v>
      </c>
      <c r="EL11" s="6">
        <f t="shared" si="104"/>
        <v>0</v>
      </c>
      <c r="EM11" s="6">
        <f t="shared" si="105"/>
        <v>30</v>
      </c>
      <c r="EN11" s="6">
        <f t="shared" si="106"/>
        <v>0</v>
      </c>
      <c r="EO11" s="6">
        <f t="shared" si="107"/>
        <v>0</v>
      </c>
      <c r="EP11" s="6">
        <f t="shared" si="108"/>
        <v>30</v>
      </c>
      <c r="EQ11" s="6" t="str">
        <f t="shared" si="109"/>
        <v>Прийнято</v>
      </c>
    </row>
    <row r="12" spans="1:147" ht="31.5">
      <c r="A12" s="4">
        <v>7</v>
      </c>
      <c r="B12" s="11" t="s">
        <v>53</v>
      </c>
      <c r="C12" s="4" t="s">
        <v>65</v>
      </c>
      <c r="D12" s="6">
        <f t="shared" si="0"/>
        <v>0</v>
      </c>
      <c r="E12" s="6">
        <f t="shared" si="1"/>
        <v>0</v>
      </c>
      <c r="F12" s="6">
        <f t="shared" si="2"/>
        <v>0</v>
      </c>
      <c r="G12" s="4" t="s">
        <v>41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65</v>
      </c>
      <c r="L12" s="6">
        <f t="shared" si="6"/>
        <v>0</v>
      </c>
      <c r="M12" s="6">
        <f t="shared" si="7"/>
        <v>0</v>
      </c>
      <c r="N12" s="6">
        <f t="shared" si="8"/>
        <v>0</v>
      </c>
      <c r="O12" s="4" t="s">
        <v>41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41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41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41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41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41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41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41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41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41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41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41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41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41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41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41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65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41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41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65</v>
      </c>
      <c r="CN12" s="6">
        <f t="shared" si="66"/>
        <v>0</v>
      </c>
      <c r="CO12" s="6">
        <f t="shared" si="67"/>
        <v>0</v>
      </c>
      <c r="CP12" s="6">
        <f t="shared" si="68"/>
        <v>0</v>
      </c>
      <c r="CQ12" s="4" t="s">
        <v>41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41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41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41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41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41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41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41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41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41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41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65</v>
      </c>
      <c r="EJ12" s="6">
        <f t="shared" si="102"/>
        <v>0</v>
      </c>
      <c r="EK12" s="6">
        <f t="shared" si="103"/>
        <v>0</v>
      </c>
      <c r="EL12" s="6">
        <f t="shared" si="104"/>
        <v>0</v>
      </c>
      <c r="EM12" s="6">
        <f t="shared" si="105"/>
        <v>30</v>
      </c>
      <c r="EN12" s="6">
        <f t="shared" si="106"/>
        <v>0</v>
      </c>
      <c r="EO12" s="6">
        <f t="shared" si="107"/>
        <v>0</v>
      </c>
      <c r="EP12" s="6">
        <f t="shared" si="108"/>
        <v>30</v>
      </c>
      <c r="EQ12" s="6" t="str">
        <f t="shared" si="109"/>
        <v>Прийнято</v>
      </c>
    </row>
    <row r="13" spans="1:147" ht="78.75">
      <c r="A13" s="4">
        <v>8</v>
      </c>
      <c r="B13" s="11" t="s">
        <v>64</v>
      </c>
      <c r="C13" s="4" t="s">
        <v>65</v>
      </c>
      <c r="D13" s="6">
        <f t="shared" si="0"/>
        <v>0</v>
      </c>
      <c r="E13" s="6">
        <f t="shared" si="1"/>
        <v>0</v>
      </c>
      <c r="F13" s="6">
        <f t="shared" si="2"/>
        <v>0</v>
      </c>
      <c r="G13" s="4" t="s">
        <v>41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65</v>
      </c>
      <c r="L13" s="6">
        <f t="shared" si="6"/>
        <v>0</v>
      </c>
      <c r="M13" s="6">
        <f t="shared" si="7"/>
        <v>0</v>
      </c>
      <c r="N13" s="6">
        <f t="shared" si="8"/>
        <v>0</v>
      </c>
      <c r="O13" s="4" t="s">
        <v>41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41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41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41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41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41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41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41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41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41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41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41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41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41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41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41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65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41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41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65</v>
      </c>
      <c r="CN13" s="6">
        <f t="shared" si="66"/>
        <v>0</v>
      </c>
      <c r="CO13" s="6">
        <f t="shared" si="67"/>
        <v>0</v>
      </c>
      <c r="CP13" s="6">
        <f t="shared" si="68"/>
        <v>0</v>
      </c>
      <c r="CQ13" s="4" t="s">
        <v>41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41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41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41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41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41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41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41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41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41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41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65</v>
      </c>
      <c r="EJ13" s="6">
        <f t="shared" si="102"/>
        <v>0</v>
      </c>
      <c r="EK13" s="6">
        <f t="shared" si="103"/>
        <v>0</v>
      </c>
      <c r="EL13" s="6">
        <f t="shared" si="104"/>
        <v>0</v>
      </c>
      <c r="EM13" s="6">
        <f t="shared" si="105"/>
        <v>30</v>
      </c>
      <c r="EN13" s="6">
        <f t="shared" si="106"/>
        <v>0</v>
      </c>
      <c r="EO13" s="6">
        <f t="shared" si="107"/>
        <v>0</v>
      </c>
      <c r="EP13" s="6">
        <f t="shared" si="108"/>
        <v>30</v>
      </c>
      <c r="EQ13" s="6" t="str">
        <f t="shared" si="109"/>
        <v>Прийнято</v>
      </c>
    </row>
    <row r="14" spans="1:147" ht="31.5">
      <c r="A14" s="4">
        <v>9</v>
      </c>
      <c r="B14" s="12" t="s">
        <v>54</v>
      </c>
      <c r="C14" s="4" t="s">
        <v>65</v>
      </c>
      <c r="D14" s="6">
        <f t="shared" si="0"/>
        <v>0</v>
      </c>
      <c r="E14" s="6">
        <f t="shared" si="1"/>
        <v>0</v>
      </c>
      <c r="F14" s="6">
        <f t="shared" si="2"/>
        <v>0</v>
      </c>
      <c r="G14" s="4" t="s">
        <v>41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65</v>
      </c>
      <c r="L14" s="6">
        <f t="shared" si="6"/>
        <v>0</v>
      </c>
      <c r="M14" s="6">
        <f t="shared" si="7"/>
        <v>0</v>
      </c>
      <c r="N14" s="6">
        <f t="shared" si="8"/>
        <v>0</v>
      </c>
      <c r="O14" s="4" t="s">
        <v>41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41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41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41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41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41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41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41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41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41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41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41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41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41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41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41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65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41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41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65</v>
      </c>
      <c r="CN14" s="6">
        <f t="shared" si="66"/>
        <v>0</v>
      </c>
      <c r="CO14" s="6">
        <f t="shared" si="67"/>
        <v>0</v>
      </c>
      <c r="CP14" s="6">
        <f t="shared" si="68"/>
        <v>0</v>
      </c>
      <c r="CQ14" s="4" t="s">
        <v>41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41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41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41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41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41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41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41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41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41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41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65</v>
      </c>
      <c r="EJ14" s="6">
        <f t="shared" si="102"/>
        <v>0</v>
      </c>
      <c r="EK14" s="6">
        <f t="shared" si="103"/>
        <v>0</v>
      </c>
      <c r="EL14" s="6">
        <f t="shared" si="104"/>
        <v>0</v>
      </c>
      <c r="EM14" s="6">
        <f t="shared" si="105"/>
        <v>30</v>
      </c>
      <c r="EN14" s="6">
        <f t="shared" si="106"/>
        <v>0</v>
      </c>
      <c r="EO14" s="6">
        <f t="shared" si="107"/>
        <v>0</v>
      </c>
      <c r="EP14" s="6">
        <f t="shared" si="108"/>
        <v>30</v>
      </c>
      <c r="EQ14" s="6" t="str">
        <f t="shared" si="109"/>
        <v>Прийнято</v>
      </c>
    </row>
    <row r="15" spans="1:147" ht="63">
      <c r="A15" s="4">
        <v>10</v>
      </c>
      <c r="B15" s="11" t="s">
        <v>55</v>
      </c>
      <c r="C15" s="4" t="s">
        <v>65</v>
      </c>
      <c r="D15" s="6">
        <f t="shared" si="0"/>
        <v>0</v>
      </c>
      <c r="E15" s="6">
        <f t="shared" si="1"/>
        <v>0</v>
      </c>
      <c r="F15" s="6">
        <f t="shared" si="2"/>
        <v>0</v>
      </c>
      <c r="G15" s="4" t="s">
        <v>41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65</v>
      </c>
      <c r="L15" s="6">
        <f t="shared" si="6"/>
        <v>0</v>
      </c>
      <c r="M15" s="6">
        <f t="shared" si="7"/>
        <v>0</v>
      </c>
      <c r="N15" s="6">
        <f t="shared" si="8"/>
        <v>0</v>
      </c>
      <c r="O15" s="4" t="s">
        <v>41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41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41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41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41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41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41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41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41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41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41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41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41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41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41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41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65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41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41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65</v>
      </c>
      <c r="CN15" s="6">
        <f t="shared" si="66"/>
        <v>0</v>
      </c>
      <c r="CO15" s="6">
        <f t="shared" si="67"/>
        <v>0</v>
      </c>
      <c r="CP15" s="6">
        <f t="shared" si="68"/>
        <v>0</v>
      </c>
      <c r="CQ15" s="4" t="s">
        <v>41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41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41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41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41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41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41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41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41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41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41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65</v>
      </c>
      <c r="EJ15" s="6">
        <f t="shared" si="102"/>
        <v>0</v>
      </c>
      <c r="EK15" s="6">
        <f t="shared" si="103"/>
        <v>0</v>
      </c>
      <c r="EL15" s="6">
        <f t="shared" si="104"/>
        <v>0</v>
      </c>
      <c r="EM15" s="6">
        <f t="shared" si="105"/>
        <v>30</v>
      </c>
      <c r="EN15" s="6">
        <f t="shared" si="106"/>
        <v>0</v>
      </c>
      <c r="EO15" s="6">
        <f t="shared" si="107"/>
        <v>0</v>
      </c>
      <c r="EP15" s="6">
        <f t="shared" si="108"/>
        <v>30</v>
      </c>
      <c r="EQ15" s="6" t="str">
        <f t="shared" si="109"/>
        <v>Прийнято</v>
      </c>
    </row>
    <row r="16" spans="1:147" ht="66.75" customHeight="1">
      <c r="A16" s="4">
        <v>11</v>
      </c>
      <c r="B16" s="11" t="s">
        <v>56</v>
      </c>
      <c r="C16" s="4" t="s">
        <v>65</v>
      </c>
      <c r="D16" s="6">
        <f t="shared" si="0"/>
        <v>0</v>
      </c>
      <c r="E16" s="6">
        <f t="shared" si="1"/>
        <v>0</v>
      </c>
      <c r="F16" s="6">
        <f t="shared" si="2"/>
        <v>0</v>
      </c>
      <c r="G16" s="4" t="s">
        <v>41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65</v>
      </c>
      <c r="L16" s="6">
        <f t="shared" si="6"/>
        <v>0</v>
      </c>
      <c r="M16" s="6">
        <f t="shared" si="7"/>
        <v>0</v>
      </c>
      <c r="N16" s="6">
        <f t="shared" si="8"/>
        <v>0</v>
      </c>
      <c r="O16" s="4" t="s">
        <v>41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41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41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41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41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41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41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41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41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41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41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41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41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41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41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41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65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41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41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65</v>
      </c>
      <c r="CN16" s="6">
        <f t="shared" si="66"/>
        <v>0</v>
      </c>
      <c r="CO16" s="6">
        <f t="shared" si="67"/>
        <v>0</v>
      </c>
      <c r="CP16" s="6">
        <f t="shared" si="68"/>
        <v>0</v>
      </c>
      <c r="CQ16" s="4" t="s">
        <v>41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41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41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41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41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41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41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41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41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41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41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65</v>
      </c>
      <c r="EJ16" s="6">
        <f t="shared" si="102"/>
        <v>0</v>
      </c>
      <c r="EK16" s="6">
        <f t="shared" si="103"/>
        <v>0</v>
      </c>
      <c r="EL16" s="6">
        <f t="shared" si="104"/>
        <v>0</v>
      </c>
      <c r="EM16" s="6">
        <f t="shared" si="105"/>
        <v>30</v>
      </c>
      <c r="EN16" s="6">
        <f t="shared" si="106"/>
        <v>0</v>
      </c>
      <c r="EO16" s="6">
        <f t="shared" si="107"/>
        <v>0</v>
      </c>
      <c r="EP16" s="6">
        <f t="shared" si="108"/>
        <v>30</v>
      </c>
      <c r="EQ16" s="6" t="str">
        <f t="shared" si="109"/>
        <v>Прийнято</v>
      </c>
    </row>
    <row r="17" spans="1:147" ht="132" customHeight="1">
      <c r="A17" s="4">
        <v>12</v>
      </c>
      <c r="B17" s="11" t="s">
        <v>57</v>
      </c>
      <c r="C17" s="4" t="s">
        <v>65</v>
      </c>
      <c r="D17" s="6">
        <f t="shared" si="0"/>
        <v>0</v>
      </c>
      <c r="E17" s="6">
        <f t="shared" si="1"/>
        <v>0</v>
      </c>
      <c r="F17" s="6">
        <f t="shared" si="2"/>
        <v>0</v>
      </c>
      <c r="G17" s="4" t="s">
        <v>41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65</v>
      </c>
      <c r="L17" s="6">
        <f t="shared" si="6"/>
        <v>0</v>
      </c>
      <c r="M17" s="6">
        <f t="shared" si="7"/>
        <v>0</v>
      </c>
      <c r="N17" s="6">
        <f t="shared" si="8"/>
        <v>0</v>
      </c>
      <c r="O17" s="4" t="s">
        <v>41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41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41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41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41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67</v>
      </c>
      <c r="AJ17" s="6">
        <f t="shared" si="24"/>
        <v>0</v>
      </c>
      <c r="AK17" s="6">
        <f t="shared" si="25"/>
        <v>0</v>
      </c>
      <c r="AL17" s="6">
        <f t="shared" si="26"/>
        <v>1</v>
      </c>
      <c r="AM17" s="4" t="s">
        <v>41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41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41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67</v>
      </c>
      <c r="AZ17" s="6">
        <f t="shared" si="36"/>
        <v>0</v>
      </c>
      <c r="BA17" s="6">
        <f t="shared" si="37"/>
        <v>0</v>
      </c>
      <c r="BB17" s="6">
        <f t="shared" si="38"/>
        <v>1</v>
      </c>
      <c r="BC17" s="4" t="s">
        <v>41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41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41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41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41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41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65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41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41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65</v>
      </c>
      <c r="CN17" s="6">
        <f t="shared" si="66"/>
        <v>0</v>
      </c>
      <c r="CO17" s="6">
        <f t="shared" si="67"/>
        <v>0</v>
      </c>
      <c r="CP17" s="6">
        <f t="shared" si="68"/>
        <v>0</v>
      </c>
      <c r="CQ17" s="4" t="s">
        <v>41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41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41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41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41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41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41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41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41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67</v>
      </c>
      <c r="EB17" s="6">
        <f t="shared" si="96"/>
        <v>0</v>
      </c>
      <c r="EC17" s="6">
        <f t="shared" si="97"/>
        <v>0</v>
      </c>
      <c r="ED17" s="6">
        <f t="shared" si="98"/>
        <v>1</v>
      </c>
      <c r="EE17" s="4" t="s">
        <v>41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65</v>
      </c>
      <c r="EJ17" s="6">
        <f t="shared" si="102"/>
        <v>0</v>
      </c>
      <c r="EK17" s="6">
        <f t="shared" si="103"/>
        <v>0</v>
      </c>
      <c r="EL17" s="6">
        <f t="shared" si="104"/>
        <v>0</v>
      </c>
      <c r="EM17" s="6">
        <f t="shared" si="105"/>
        <v>27</v>
      </c>
      <c r="EN17" s="6">
        <f t="shared" si="106"/>
        <v>0</v>
      </c>
      <c r="EO17" s="6">
        <f t="shared" si="107"/>
        <v>3</v>
      </c>
      <c r="EP17" s="6">
        <f t="shared" si="108"/>
        <v>30</v>
      </c>
      <c r="EQ17" s="6" t="str">
        <f t="shared" si="109"/>
        <v>Прийнято</v>
      </c>
    </row>
    <row r="18" spans="1:147" ht="65.25" customHeight="1">
      <c r="A18" s="4">
        <v>13</v>
      </c>
      <c r="B18" s="11" t="s">
        <v>58</v>
      </c>
      <c r="C18" s="4" t="s">
        <v>65</v>
      </c>
      <c r="D18" s="6">
        <f t="shared" si="0"/>
        <v>0</v>
      </c>
      <c r="E18" s="6">
        <f t="shared" si="1"/>
        <v>0</v>
      </c>
      <c r="F18" s="6">
        <f t="shared" si="2"/>
        <v>0</v>
      </c>
      <c r="G18" s="4" t="s">
        <v>41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65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4" t="s">
        <v>41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67</v>
      </c>
      <c r="T18" s="6">
        <f t="shared" si="12"/>
        <v>0</v>
      </c>
      <c r="U18" s="6">
        <f t="shared" si="13"/>
        <v>0</v>
      </c>
      <c r="V18" s="6">
        <f t="shared" si="14"/>
        <v>1</v>
      </c>
      <c r="W18" s="4" t="s">
        <v>41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41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41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41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41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41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41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41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41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41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41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67</v>
      </c>
      <c r="BP18" s="6">
        <f t="shared" si="48"/>
        <v>0</v>
      </c>
      <c r="BQ18" s="6">
        <f t="shared" si="49"/>
        <v>0</v>
      </c>
      <c r="BR18" s="6">
        <f t="shared" si="50"/>
        <v>1</v>
      </c>
      <c r="BS18" s="4" t="s">
        <v>41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41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65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41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41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65</v>
      </c>
      <c r="CN18" s="6">
        <f t="shared" si="66"/>
        <v>0</v>
      </c>
      <c r="CO18" s="6">
        <f t="shared" si="67"/>
        <v>0</v>
      </c>
      <c r="CP18" s="6">
        <f t="shared" si="68"/>
        <v>0</v>
      </c>
      <c r="CQ18" s="4" t="s">
        <v>41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67</v>
      </c>
      <c r="CV18" s="6">
        <f t="shared" si="72"/>
        <v>0</v>
      </c>
      <c r="CW18" s="6">
        <f t="shared" si="73"/>
        <v>0</v>
      </c>
      <c r="CX18" s="6">
        <f t="shared" si="74"/>
        <v>1</v>
      </c>
      <c r="CY18" s="4" t="s">
        <v>41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41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41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41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67</v>
      </c>
      <c r="DP18" s="6">
        <f t="shared" si="87"/>
        <v>0</v>
      </c>
      <c r="DQ18" s="6">
        <f t="shared" si="88"/>
        <v>0</v>
      </c>
      <c r="DR18" s="6">
        <f t="shared" si="89"/>
        <v>1</v>
      </c>
      <c r="DS18" s="4" t="s">
        <v>41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67</v>
      </c>
      <c r="DX18" s="6">
        <f t="shared" si="93"/>
        <v>0</v>
      </c>
      <c r="DY18" s="6">
        <f t="shared" si="94"/>
        <v>0</v>
      </c>
      <c r="DZ18" s="6">
        <f t="shared" si="95"/>
        <v>1</v>
      </c>
      <c r="EA18" s="4" t="s">
        <v>41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67</v>
      </c>
      <c r="EF18" s="6">
        <f t="shared" si="99"/>
        <v>0</v>
      </c>
      <c r="EG18" s="6">
        <f t="shared" si="100"/>
        <v>0</v>
      </c>
      <c r="EH18" s="6">
        <f t="shared" si="101"/>
        <v>1</v>
      </c>
      <c r="EI18" s="4" t="s">
        <v>65</v>
      </c>
      <c r="EJ18" s="6">
        <f t="shared" si="102"/>
        <v>0</v>
      </c>
      <c r="EK18" s="6">
        <f t="shared" si="103"/>
        <v>0</v>
      </c>
      <c r="EL18" s="6">
        <f t="shared" si="104"/>
        <v>0</v>
      </c>
      <c r="EM18" s="6">
        <f t="shared" si="105"/>
        <v>24</v>
      </c>
      <c r="EN18" s="6">
        <f t="shared" si="106"/>
        <v>0</v>
      </c>
      <c r="EO18" s="6">
        <f t="shared" si="107"/>
        <v>6</v>
      </c>
      <c r="EP18" s="6">
        <f t="shared" si="108"/>
        <v>30</v>
      </c>
      <c r="EQ18" s="6" t="str">
        <f t="shared" si="109"/>
        <v>Прийнято</v>
      </c>
    </row>
    <row r="19" spans="1:147" ht="31.5">
      <c r="A19" s="4">
        <v>14</v>
      </c>
      <c r="B19" s="11" t="s">
        <v>59</v>
      </c>
      <c r="C19" s="4" t="s">
        <v>65</v>
      </c>
      <c r="D19" s="6">
        <f t="shared" si="0"/>
        <v>0</v>
      </c>
      <c r="E19" s="6">
        <f t="shared" si="1"/>
        <v>0</v>
      </c>
      <c r="F19" s="6">
        <f t="shared" si="2"/>
        <v>0</v>
      </c>
      <c r="G19" s="4" t="s">
        <v>41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65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4" t="s">
        <v>41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41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41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41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41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41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41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41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41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41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41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41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41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41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41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41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65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41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41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65</v>
      </c>
      <c r="CN19" s="6">
        <f t="shared" si="66"/>
        <v>0</v>
      </c>
      <c r="CO19" s="6">
        <f t="shared" si="67"/>
        <v>0</v>
      </c>
      <c r="CP19" s="6">
        <f t="shared" si="68"/>
        <v>0</v>
      </c>
      <c r="CQ19" s="4" t="s">
        <v>41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41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41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41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41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41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41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41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41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41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41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65</v>
      </c>
      <c r="EJ19" s="6">
        <f t="shared" si="102"/>
        <v>0</v>
      </c>
      <c r="EK19" s="6">
        <f t="shared" si="103"/>
        <v>0</v>
      </c>
      <c r="EL19" s="6">
        <f t="shared" si="104"/>
        <v>0</v>
      </c>
      <c r="EM19" s="6">
        <f t="shared" si="105"/>
        <v>30</v>
      </c>
      <c r="EN19" s="6">
        <f t="shared" si="106"/>
        <v>0</v>
      </c>
      <c r="EO19" s="6">
        <f t="shared" si="107"/>
        <v>0</v>
      </c>
      <c r="EP19" s="6">
        <f t="shared" si="108"/>
        <v>30</v>
      </c>
      <c r="EQ19" s="6" t="str">
        <f t="shared" si="109"/>
        <v>Прийнято</v>
      </c>
    </row>
    <row r="20" spans="1:147" ht="102.75" customHeight="1">
      <c r="A20" s="4">
        <v>15</v>
      </c>
      <c r="B20" s="11" t="s">
        <v>66</v>
      </c>
      <c r="C20" s="4" t="s">
        <v>65</v>
      </c>
      <c r="D20" s="6">
        <f t="shared" si="0"/>
        <v>0</v>
      </c>
      <c r="E20" s="6">
        <f t="shared" si="1"/>
        <v>0</v>
      </c>
      <c r="F20" s="6">
        <f t="shared" si="2"/>
        <v>0</v>
      </c>
      <c r="G20" s="4" t="s">
        <v>41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65</v>
      </c>
      <c r="L20" s="6">
        <f t="shared" si="6"/>
        <v>0</v>
      </c>
      <c r="M20" s="6">
        <f t="shared" si="7"/>
        <v>0</v>
      </c>
      <c r="N20" s="6">
        <f t="shared" si="8"/>
        <v>0</v>
      </c>
      <c r="O20" s="4" t="s">
        <v>41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41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41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41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41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41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41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41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41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41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41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41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41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41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41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41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65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41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41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65</v>
      </c>
      <c r="CN20" s="6">
        <f t="shared" si="66"/>
        <v>0</v>
      </c>
      <c r="CO20" s="6">
        <f t="shared" si="67"/>
        <v>0</v>
      </c>
      <c r="CP20" s="6">
        <f t="shared" si="68"/>
        <v>0</v>
      </c>
      <c r="CQ20" s="4" t="s">
        <v>41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41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41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41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41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41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41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41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41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41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41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65</v>
      </c>
      <c r="EJ20" s="6">
        <f t="shared" si="102"/>
        <v>0</v>
      </c>
      <c r="EK20" s="6">
        <f t="shared" si="103"/>
        <v>0</v>
      </c>
      <c r="EL20" s="6">
        <f t="shared" si="104"/>
        <v>0</v>
      </c>
      <c r="EM20" s="6">
        <f t="shared" si="105"/>
        <v>30</v>
      </c>
      <c r="EN20" s="6">
        <f t="shared" si="106"/>
        <v>0</v>
      </c>
      <c r="EO20" s="6">
        <f t="shared" si="107"/>
        <v>0</v>
      </c>
      <c r="EP20" s="6">
        <f t="shared" si="108"/>
        <v>30</v>
      </c>
      <c r="EQ20" s="6" t="str">
        <f t="shared" si="109"/>
        <v>Прийнято</v>
      </c>
    </row>
    <row r="21" spans="1:147" ht="65.25" customHeight="1">
      <c r="A21" s="4">
        <v>16</v>
      </c>
      <c r="B21" s="11" t="s">
        <v>60</v>
      </c>
      <c r="C21" s="4" t="s">
        <v>65</v>
      </c>
      <c r="D21" s="6">
        <f t="shared" ref="D21:D25" si="110">IF(C21="За",1,0)</f>
        <v>0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41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65</v>
      </c>
      <c r="L21" s="6">
        <f t="shared" ref="L21:L25" si="116">IF(K21="За",1,0)</f>
        <v>0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41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41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41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41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41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41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41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41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41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41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41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41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41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41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41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41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65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41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41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65</v>
      </c>
      <c r="CN21" s="6">
        <f t="shared" ref="CN21:CN25" si="176">IF(CM21="За",1,0)</f>
        <v>0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41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41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41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41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41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41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41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41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41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41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41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65</v>
      </c>
      <c r="EJ21" s="6">
        <f t="shared" ref="EJ21:EJ25" si="212">IF(EI21="За",1,0)</f>
        <v>0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30</v>
      </c>
      <c r="EN21" s="6">
        <f t="shared" si="106"/>
        <v>0</v>
      </c>
      <c r="EO21" s="6">
        <f t="shared" si="107"/>
        <v>0</v>
      </c>
      <c r="EP21" s="6">
        <f t="shared" si="108"/>
        <v>30</v>
      </c>
      <c r="EQ21" s="6" t="str">
        <f t="shared" si="109"/>
        <v>Прийнято</v>
      </c>
    </row>
    <row r="22" spans="1:147" ht="83.25" customHeight="1">
      <c r="A22" s="4">
        <v>17</v>
      </c>
      <c r="B22" s="11" t="s">
        <v>61</v>
      </c>
      <c r="C22" s="4" t="s">
        <v>65</v>
      </c>
      <c r="D22" s="6">
        <f t="shared" si="110"/>
        <v>0</v>
      </c>
      <c r="E22" s="6">
        <f t="shared" si="111"/>
        <v>0</v>
      </c>
      <c r="F22" s="6">
        <f t="shared" si="112"/>
        <v>0</v>
      </c>
      <c r="G22" s="4" t="s">
        <v>41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65</v>
      </c>
      <c r="L22" s="6">
        <f t="shared" si="116"/>
        <v>0</v>
      </c>
      <c r="M22" s="6">
        <f t="shared" si="117"/>
        <v>0</v>
      </c>
      <c r="N22" s="6">
        <f t="shared" si="118"/>
        <v>0</v>
      </c>
      <c r="O22" s="4" t="s">
        <v>41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41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41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41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41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41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41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41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41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41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41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41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41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41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41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41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65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41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41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65</v>
      </c>
      <c r="CN22" s="6">
        <f t="shared" si="176"/>
        <v>0</v>
      </c>
      <c r="CO22" s="6">
        <f t="shared" si="177"/>
        <v>0</v>
      </c>
      <c r="CP22" s="6">
        <f t="shared" si="178"/>
        <v>0</v>
      </c>
      <c r="CQ22" s="4" t="s">
        <v>41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41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41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41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41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41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41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41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41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41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41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65</v>
      </c>
      <c r="EJ22" s="6">
        <f t="shared" si="212"/>
        <v>0</v>
      </c>
      <c r="EK22" s="6">
        <f t="shared" si="213"/>
        <v>0</v>
      </c>
      <c r="EL22" s="6">
        <f t="shared" si="214"/>
        <v>0</v>
      </c>
      <c r="EM22" s="6">
        <f t="shared" si="105"/>
        <v>30</v>
      </c>
      <c r="EN22" s="6">
        <f t="shared" si="106"/>
        <v>0</v>
      </c>
      <c r="EO22" s="6">
        <f t="shared" si="107"/>
        <v>0</v>
      </c>
      <c r="EP22" s="6">
        <f t="shared" si="108"/>
        <v>30</v>
      </c>
      <c r="EQ22" s="6" t="str">
        <f t="shared" si="109"/>
        <v>Прийнято</v>
      </c>
    </row>
    <row r="23" spans="1:147" ht="47.25">
      <c r="A23" s="4">
        <v>18</v>
      </c>
      <c r="B23" s="11" t="s">
        <v>62</v>
      </c>
      <c r="C23" s="4" t="s">
        <v>65</v>
      </c>
      <c r="D23" s="6">
        <f t="shared" si="110"/>
        <v>0</v>
      </c>
      <c r="E23" s="6">
        <f t="shared" si="111"/>
        <v>0</v>
      </c>
      <c r="F23" s="6">
        <f t="shared" si="112"/>
        <v>0</v>
      </c>
      <c r="G23" s="4" t="s">
        <v>41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65</v>
      </c>
      <c r="L23" s="6">
        <f t="shared" si="116"/>
        <v>0</v>
      </c>
      <c r="M23" s="6">
        <f t="shared" si="117"/>
        <v>0</v>
      </c>
      <c r="N23" s="6">
        <f t="shared" si="118"/>
        <v>0</v>
      </c>
      <c r="O23" s="4" t="s">
        <v>41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41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41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41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68</v>
      </c>
      <c r="AF23" s="6">
        <f t="shared" si="131"/>
        <v>0</v>
      </c>
      <c r="AG23" s="6">
        <f t="shared" si="132"/>
        <v>1</v>
      </c>
      <c r="AH23" s="6">
        <f t="shared" si="133"/>
        <v>0</v>
      </c>
      <c r="AI23" s="4" t="s">
        <v>41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41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41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41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41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41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67</v>
      </c>
      <c r="BH23" s="6">
        <f t="shared" si="152"/>
        <v>0</v>
      </c>
      <c r="BI23" s="6">
        <f t="shared" si="153"/>
        <v>0</v>
      </c>
      <c r="BJ23" s="6">
        <f t="shared" si="154"/>
        <v>1</v>
      </c>
      <c r="BK23" s="4" t="s">
        <v>41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41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41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41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65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41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41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65</v>
      </c>
      <c r="CN23" s="6">
        <f t="shared" si="176"/>
        <v>0</v>
      </c>
      <c r="CO23" s="6">
        <f t="shared" si="177"/>
        <v>0</v>
      </c>
      <c r="CP23" s="6">
        <f t="shared" si="178"/>
        <v>0</v>
      </c>
      <c r="CQ23" s="4" t="s">
        <v>41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41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41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41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67</v>
      </c>
      <c r="DH23" s="6">
        <f t="shared" si="191"/>
        <v>0</v>
      </c>
      <c r="DI23" s="6">
        <f t="shared" si="192"/>
        <v>0</v>
      </c>
      <c r="DJ23" s="6">
        <f t="shared" si="193"/>
        <v>1</v>
      </c>
      <c r="DK23" s="4" t="s">
        <v>67</v>
      </c>
      <c r="DL23" s="6">
        <f t="shared" si="194"/>
        <v>0</v>
      </c>
      <c r="DM23" s="6">
        <f t="shared" si="195"/>
        <v>0</v>
      </c>
      <c r="DN23" s="6">
        <f t="shared" si="196"/>
        <v>1</v>
      </c>
      <c r="DO23" s="4" t="s">
        <v>41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41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41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41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41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65</v>
      </c>
      <c r="EJ23" s="6">
        <f t="shared" si="212"/>
        <v>0</v>
      </c>
      <c r="EK23" s="6">
        <f t="shared" si="213"/>
        <v>0</v>
      </c>
      <c r="EL23" s="6">
        <f t="shared" si="214"/>
        <v>0</v>
      </c>
      <c r="EM23" s="6">
        <f t="shared" si="105"/>
        <v>26</v>
      </c>
      <c r="EN23" s="6">
        <f t="shared" si="106"/>
        <v>1</v>
      </c>
      <c r="EO23" s="6">
        <f t="shared" si="107"/>
        <v>3</v>
      </c>
      <c r="EP23" s="6">
        <f t="shared" si="108"/>
        <v>30</v>
      </c>
      <c r="EQ23" s="6" t="str">
        <f t="shared" si="109"/>
        <v>Прийнято</v>
      </c>
    </row>
    <row r="24" spans="1:147" ht="15.75" hidden="1">
      <c r="A24" s="4">
        <v>19</v>
      </c>
      <c r="B24" s="11"/>
      <c r="C24" s="4" t="s">
        <v>65</v>
      </c>
      <c r="D24" s="6">
        <f t="shared" si="110"/>
        <v>0</v>
      </c>
      <c r="E24" s="6">
        <f t="shared" si="111"/>
        <v>0</v>
      </c>
      <c r="F24" s="6">
        <f t="shared" si="112"/>
        <v>0</v>
      </c>
      <c r="G24" s="4" t="s">
        <v>41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65</v>
      </c>
      <c r="L24" s="6">
        <f t="shared" si="116"/>
        <v>0</v>
      </c>
      <c r="M24" s="6">
        <f t="shared" si="117"/>
        <v>0</v>
      </c>
      <c r="N24" s="6">
        <f t="shared" si="118"/>
        <v>0</v>
      </c>
      <c r="O24" s="4" t="s">
        <v>41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41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41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41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41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41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41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41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41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41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41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41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41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41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41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41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65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41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41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65</v>
      </c>
      <c r="CN24" s="6">
        <f t="shared" si="176"/>
        <v>0</v>
      </c>
      <c r="CO24" s="6">
        <f t="shared" si="177"/>
        <v>0</v>
      </c>
      <c r="CP24" s="6">
        <f t="shared" si="178"/>
        <v>0</v>
      </c>
      <c r="CQ24" s="4" t="s">
        <v>41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41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41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41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41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41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41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41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41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41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41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65</v>
      </c>
      <c r="EJ24" s="6">
        <f t="shared" si="212"/>
        <v>0</v>
      </c>
      <c r="EK24" s="6">
        <f t="shared" si="213"/>
        <v>0</v>
      </c>
      <c r="EL24" s="6">
        <f t="shared" si="214"/>
        <v>0</v>
      </c>
      <c r="EM24" s="6">
        <f t="shared" si="105"/>
        <v>30</v>
      </c>
      <c r="EN24" s="6">
        <f t="shared" si="106"/>
        <v>0</v>
      </c>
      <c r="EO24" s="6">
        <f t="shared" si="107"/>
        <v>0</v>
      </c>
      <c r="EP24" s="6">
        <f t="shared" si="108"/>
        <v>30</v>
      </c>
      <c r="EQ24" s="6" t="str">
        <f t="shared" si="109"/>
        <v>Прийнято</v>
      </c>
    </row>
    <row r="25" spans="1:147" ht="15.75" hidden="1">
      <c r="A25" s="4">
        <v>20</v>
      </c>
      <c r="B25" s="11"/>
      <c r="C25" s="4" t="s">
        <v>65</v>
      </c>
      <c r="D25" s="6">
        <f t="shared" si="110"/>
        <v>0</v>
      </c>
      <c r="E25" s="6">
        <f t="shared" si="111"/>
        <v>0</v>
      </c>
      <c r="F25" s="6">
        <f t="shared" si="112"/>
        <v>0</v>
      </c>
      <c r="G25" s="4" t="s">
        <v>41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65</v>
      </c>
      <c r="L25" s="6">
        <f t="shared" si="116"/>
        <v>0</v>
      </c>
      <c r="M25" s="6">
        <f t="shared" si="117"/>
        <v>0</v>
      </c>
      <c r="N25" s="6">
        <f t="shared" si="118"/>
        <v>0</v>
      </c>
      <c r="O25" s="4" t="s">
        <v>41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41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41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41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41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41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41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41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41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41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41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41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41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41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41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41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65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41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41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65</v>
      </c>
      <c r="CN25" s="6">
        <f t="shared" si="176"/>
        <v>0</v>
      </c>
      <c r="CO25" s="6">
        <f t="shared" si="177"/>
        <v>0</v>
      </c>
      <c r="CP25" s="6">
        <f t="shared" si="178"/>
        <v>0</v>
      </c>
      <c r="CQ25" s="4" t="s">
        <v>41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41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41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41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41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41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41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41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41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41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41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65</v>
      </c>
      <c r="EJ25" s="6">
        <f t="shared" si="212"/>
        <v>0</v>
      </c>
      <c r="EK25" s="6">
        <f t="shared" si="213"/>
        <v>0</v>
      </c>
      <c r="EL25" s="6">
        <f t="shared" si="214"/>
        <v>0</v>
      </c>
      <c r="EM25" s="6">
        <f t="shared" si="105"/>
        <v>30</v>
      </c>
      <c r="EN25" s="6">
        <f t="shared" si="106"/>
        <v>0</v>
      </c>
      <c r="EO25" s="6">
        <f t="shared" si="107"/>
        <v>0</v>
      </c>
      <c r="EP25" s="6">
        <f t="shared" si="108"/>
        <v>30</v>
      </c>
      <c r="EQ25" s="6" t="str">
        <f t="shared" si="109"/>
        <v>Прийнято</v>
      </c>
    </row>
    <row r="26" spans="1:147" ht="15.75" hidden="1">
      <c r="A26" s="4">
        <v>21</v>
      </c>
      <c r="B26" s="11"/>
      <c r="C26" s="4" t="s">
        <v>65</v>
      </c>
      <c r="D26" s="6">
        <f t="shared" ref="D26:D42" si="215">IF(C26="За",1,0)</f>
        <v>0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41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65</v>
      </c>
      <c r="L26" s="6">
        <f t="shared" ref="L26:L42" si="221">IF(K26="За",1,0)</f>
        <v>0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41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41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41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41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41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41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41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41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41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41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41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41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41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41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41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41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65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41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41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65</v>
      </c>
      <c r="CN26" s="6">
        <f t="shared" ref="CN26:CN42" si="281">IF(CM26="За",1,0)</f>
        <v>0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41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41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41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41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41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41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41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41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41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41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41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65</v>
      </c>
      <c r="EJ26" s="6">
        <f t="shared" ref="EJ26:EJ42" si="317">IF(EI26="За",1,0)</f>
        <v>0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30</v>
      </c>
      <c r="EN26" s="6">
        <f t="shared" si="106"/>
        <v>0</v>
      </c>
      <c r="EO26" s="6">
        <f t="shared" si="107"/>
        <v>0</v>
      </c>
      <c r="EP26" s="6">
        <f t="shared" si="108"/>
        <v>30</v>
      </c>
      <c r="EQ26" s="6" t="str">
        <f t="shared" si="109"/>
        <v>Прийнято</v>
      </c>
    </row>
    <row r="27" spans="1:147" ht="15.75" hidden="1">
      <c r="A27" s="4">
        <v>22</v>
      </c>
      <c r="B27" s="11"/>
      <c r="C27" s="4" t="s">
        <v>65</v>
      </c>
      <c r="D27" s="6">
        <f t="shared" si="215"/>
        <v>0</v>
      </c>
      <c r="E27" s="6">
        <f t="shared" si="216"/>
        <v>0</v>
      </c>
      <c r="F27" s="6">
        <f t="shared" si="217"/>
        <v>0</v>
      </c>
      <c r="G27" s="4" t="s">
        <v>41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65</v>
      </c>
      <c r="L27" s="6">
        <f t="shared" si="221"/>
        <v>0</v>
      </c>
      <c r="M27" s="6">
        <f t="shared" si="222"/>
        <v>0</v>
      </c>
      <c r="N27" s="6">
        <f t="shared" si="223"/>
        <v>0</v>
      </c>
      <c r="O27" s="4" t="s">
        <v>41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41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41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41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41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41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41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41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41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41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41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41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41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41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41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41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65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41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41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65</v>
      </c>
      <c r="CN27" s="6">
        <f t="shared" si="281"/>
        <v>0</v>
      </c>
      <c r="CO27" s="6">
        <f t="shared" si="282"/>
        <v>0</v>
      </c>
      <c r="CP27" s="6">
        <f t="shared" si="283"/>
        <v>0</v>
      </c>
      <c r="CQ27" s="4" t="s">
        <v>41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41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41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41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41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41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41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41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41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41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41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65</v>
      </c>
      <c r="EJ27" s="6">
        <f t="shared" si="317"/>
        <v>0</v>
      </c>
      <c r="EK27" s="6">
        <f t="shared" si="318"/>
        <v>0</v>
      </c>
      <c r="EL27" s="6">
        <f t="shared" si="319"/>
        <v>0</v>
      </c>
      <c r="EM27" s="6">
        <f t="shared" si="105"/>
        <v>30</v>
      </c>
      <c r="EN27" s="6">
        <f t="shared" si="106"/>
        <v>0</v>
      </c>
      <c r="EO27" s="6">
        <f t="shared" si="107"/>
        <v>0</v>
      </c>
      <c r="EP27" s="6">
        <f t="shared" si="108"/>
        <v>30</v>
      </c>
      <c r="EQ27" s="6" t="str">
        <f t="shared" si="109"/>
        <v>Прийнято</v>
      </c>
    </row>
    <row r="28" spans="1:147" ht="15.75" hidden="1">
      <c r="A28" s="4">
        <v>23</v>
      </c>
      <c r="B28" s="12"/>
      <c r="C28" s="4" t="s">
        <v>65</v>
      </c>
      <c r="D28" s="6">
        <f t="shared" si="215"/>
        <v>0</v>
      </c>
      <c r="E28" s="6">
        <f t="shared" si="216"/>
        <v>0</v>
      </c>
      <c r="F28" s="6">
        <f t="shared" si="217"/>
        <v>0</v>
      </c>
      <c r="G28" s="4" t="s">
        <v>41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65</v>
      </c>
      <c r="L28" s="6">
        <f t="shared" si="221"/>
        <v>0</v>
      </c>
      <c r="M28" s="6">
        <f t="shared" si="222"/>
        <v>0</v>
      </c>
      <c r="N28" s="6">
        <f t="shared" si="223"/>
        <v>0</v>
      </c>
      <c r="O28" s="4" t="s">
        <v>41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41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41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41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41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41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41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41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41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41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41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41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41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41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41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41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65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41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41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65</v>
      </c>
      <c r="CN28" s="6">
        <f t="shared" si="281"/>
        <v>0</v>
      </c>
      <c r="CO28" s="6">
        <f t="shared" si="282"/>
        <v>0</v>
      </c>
      <c r="CP28" s="6">
        <f t="shared" si="283"/>
        <v>0</v>
      </c>
      <c r="CQ28" s="4" t="s">
        <v>41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41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41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41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41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41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41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41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41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41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41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65</v>
      </c>
      <c r="EJ28" s="6">
        <f t="shared" si="317"/>
        <v>0</v>
      </c>
      <c r="EK28" s="6">
        <f t="shared" si="318"/>
        <v>0</v>
      </c>
      <c r="EL28" s="6">
        <f t="shared" si="319"/>
        <v>0</v>
      </c>
      <c r="EM28" s="6">
        <f t="shared" si="105"/>
        <v>30</v>
      </c>
      <c r="EN28" s="6">
        <f t="shared" si="106"/>
        <v>0</v>
      </c>
      <c r="EO28" s="6">
        <f t="shared" si="107"/>
        <v>0</v>
      </c>
      <c r="EP28" s="6">
        <f t="shared" si="108"/>
        <v>30</v>
      </c>
      <c r="EQ28" s="6" t="str">
        <f t="shared" si="109"/>
        <v>Прийнято</v>
      </c>
    </row>
    <row r="29" spans="1:147" ht="15.75" hidden="1">
      <c r="A29" s="4">
        <v>24</v>
      </c>
      <c r="B29" s="11"/>
      <c r="C29" s="4" t="s">
        <v>65</v>
      </c>
      <c r="D29" s="6">
        <f t="shared" si="215"/>
        <v>0</v>
      </c>
      <c r="E29" s="6">
        <f t="shared" si="216"/>
        <v>0</v>
      </c>
      <c r="F29" s="6">
        <f t="shared" si="217"/>
        <v>0</v>
      </c>
      <c r="G29" s="4" t="s">
        <v>41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65</v>
      </c>
      <c r="L29" s="6">
        <f t="shared" si="221"/>
        <v>0</v>
      </c>
      <c r="M29" s="6">
        <f t="shared" si="222"/>
        <v>0</v>
      </c>
      <c r="N29" s="6">
        <f t="shared" si="223"/>
        <v>0</v>
      </c>
      <c r="O29" s="4" t="s">
        <v>41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41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41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41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41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41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41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41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41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41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41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41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41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41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41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41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65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41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41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65</v>
      </c>
      <c r="CN29" s="6">
        <f t="shared" si="281"/>
        <v>0</v>
      </c>
      <c r="CO29" s="6">
        <f t="shared" si="282"/>
        <v>0</v>
      </c>
      <c r="CP29" s="6">
        <f t="shared" si="283"/>
        <v>0</v>
      </c>
      <c r="CQ29" s="4" t="s">
        <v>41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41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41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41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41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41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41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41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41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41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41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65</v>
      </c>
      <c r="EJ29" s="6">
        <f t="shared" si="317"/>
        <v>0</v>
      </c>
      <c r="EK29" s="6">
        <f t="shared" si="318"/>
        <v>0</v>
      </c>
      <c r="EL29" s="6">
        <f t="shared" si="319"/>
        <v>0</v>
      </c>
      <c r="EM29" s="6">
        <f t="shared" si="105"/>
        <v>30</v>
      </c>
      <c r="EN29" s="6">
        <f t="shared" si="106"/>
        <v>0</v>
      </c>
      <c r="EO29" s="6">
        <f t="shared" si="107"/>
        <v>0</v>
      </c>
      <c r="EP29" s="6">
        <f t="shared" si="108"/>
        <v>30</v>
      </c>
      <c r="EQ29" s="6" t="str">
        <f t="shared" si="109"/>
        <v>Прийнято</v>
      </c>
    </row>
    <row r="30" spans="1:147" ht="15.75" hidden="1">
      <c r="A30" s="4">
        <v>25</v>
      </c>
      <c r="B30" s="13"/>
      <c r="C30" s="4" t="s">
        <v>65</v>
      </c>
      <c r="D30" s="6">
        <f t="shared" si="215"/>
        <v>0</v>
      </c>
      <c r="E30" s="6">
        <f t="shared" si="216"/>
        <v>0</v>
      </c>
      <c r="F30" s="6">
        <f t="shared" si="217"/>
        <v>0</v>
      </c>
      <c r="G30" s="4" t="s">
        <v>41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65</v>
      </c>
      <c r="L30" s="6">
        <f t="shared" si="221"/>
        <v>0</v>
      </c>
      <c r="M30" s="6">
        <f t="shared" si="222"/>
        <v>0</v>
      </c>
      <c r="N30" s="6">
        <f t="shared" si="223"/>
        <v>0</v>
      </c>
      <c r="O30" s="4" t="s">
        <v>41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41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41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41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41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41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41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41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41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41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41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41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41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41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41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41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65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41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41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65</v>
      </c>
      <c r="CN30" s="6">
        <f t="shared" si="281"/>
        <v>0</v>
      </c>
      <c r="CO30" s="6">
        <f t="shared" si="282"/>
        <v>0</v>
      </c>
      <c r="CP30" s="6">
        <f t="shared" si="283"/>
        <v>0</v>
      </c>
      <c r="CQ30" s="4" t="s">
        <v>41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41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41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41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41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41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41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41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41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41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41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65</v>
      </c>
      <c r="EJ30" s="6">
        <f t="shared" si="317"/>
        <v>0</v>
      </c>
      <c r="EK30" s="6">
        <f t="shared" si="318"/>
        <v>0</v>
      </c>
      <c r="EL30" s="6">
        <f t="shared" si="319"/>
        <v>0</v>
      </c>
      <c r="EM30" s="6">
        <f t="shared" si="105"/>
        <v>30</v>
      </c>
      <c r="EN30" s="6">
        <f t="shared" si="106"/>
        <v>0</v>
      </c>
      <c r="EO30" s="6">
        <f t="shared" si="107"/>
        <v>0</v>
      </c>
      <c r="EP30" s="6">
        <f t="shared" si="108"/>
        <v>30</v>
      </c>
      <c r="EQ30" s="6" t="str">
        <f t="shared" si="109"/>
        <v>Прийнято</v>
      </c>
    </row>
    <row r="31" spans="1:147" ht="15.75" hidden="1">
      <c r="A31" s="4">
        <v>26</v>
      </c>
      <c r="B31" s="13"/>
      <c r="C31" s="4" t="s">
        <v>65</v>
      </c>
      <c r="D31" s="6">
        <f t="shared" si="215"/>
        <v>0</v>
      </c>
      <c r="E31" s="6">
        <f t="shared" si="216"/>
        <v>0</v>
      </c>
      <c r="F31" s="6">
        <f t="shared" si="217"/>
        <v>0</v>
      </c>
      <c r="G31" s="4" t="s">
        <v>41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65</v>
      </c>
      <c r="L31" s="6">
        <f t="shared" si="221"/>
        <v>0</v>
      </c>
      <c r="M31" s="6">
        <f t="shared" si="222"/>
        <v>0</v>
      </c>
      <c r="N31" s="6">
        <f t="shared" si="223"/>
        <v>0</v>
      </c>
      <c r="O31" s="4" t="s">
        <v>41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41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41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41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41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41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41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41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41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41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41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41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41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41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41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41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65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41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41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65</v>
      </c>
      <c r="CN31" s="6">
        <f t="shared" si="281"/>
        <v>0</v>
      </c>
      <c r="CO31" s="6">
        <f t="shared" si="282"/>
        <v>0</v>
      </c>
      <c r="CP31" s="6">
        <f t="shared" si="283"/>
        <v>0</v>
      </c>
      <c r="CQ31" s="4" t="s">
        <v>41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41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41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41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41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41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41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41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41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41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41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65</v>
      </c>
      <c r="EJ31" s="6">
        <f t="shared" si="317"/>
        <v>0</v>
      </c>
      <c r="EK31" s="6">
        <f t="shared" si="318"/>
        <v>0</v>
      </c>
      <c r="EL31" s="6">
        <f t="shared" si="319"/>
        <v>0</v>
      </c>
      <c r="EM31" s="6">
        <f t="shared" si="105"/>
        <v>30</v>
      </c>
      <c r="EN31" s="6">
        <f t="shared" si="106"/>
        <v>0</v>
      </c>
      <c r="EO31" s="6">
        <f t="shared" si="107"/>
        <v>0</v>
      </c>
      <c r="EP31" s="6">
        <f t="shared" si="108"/>
        <v>30</v>
      </c>
      <c r="EQ31" s="6" t="str">
        <f t="shared" si="109"/>
        <v>Прийнято</v>
      </c>
    </row>
    <row r="32" spans="1:147" ht="15.75" hidden="1">
      <c r="A32" s="4">
        <v>27</v>
      </c>
      <c r="B32" s="13"/>
      <c r="C32" s="4" t="s">
        <v>65</v>
      </c>
      <c r="D32" s="6">
        <f t="shared" si="215"/>
        <v>0</v>
      </c>
      <c r="E32" s="6">
        <f t="shared" si="216"/>
        <v>0</v>
      </c>
      <c r="F32" s="6">
        <f t="shared" si="217"/>
        <v>0</v>
      </c>
      <c r="G32" s="4" t="s">
        <v>41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65</v>
      </c>
      <c r="L32" s="6">
        <f t="shared" si="221"/>
        <v>0</v>
      </c>
      <c r="M32" s="6">
        <f t="shared" si="222"/>
        <v>0</v>
      </c>
      <c r="N32" s="6">
        <f t="shared" si="223"/>
        <v>0</v>
      </c>
      <c r="O32" s="4" t="s">
        <v>41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41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41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41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41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41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41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41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41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41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41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41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41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41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41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41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65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41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41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65</v>
      </c>
      <c r="CN32" s="6">
        <f t="shared" si="281"/>
        <v>0</v>
      </c>
      <c r="CO32" s="6">
        <f t="shared" si="282"/>
        <v>0</v>
      </c>
      <c r="CP32" s="6">
        <f t="shared" si="283"/>
        <v>0</v>
      </c>
      <c r="CQ32" s="4" t="s">
        <v>41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41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41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41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41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41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41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41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41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41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41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65</v>
      </c>
      <c r="EJ32" s="6">
        <f t="shared" si="317"/>
        <v>0</v>
      </c>
      <c r="EK32" s="6">
        <f t="shared" si="318"/>
        <v>0</v>
      </c>
      <c r="EL32" s="6">
        <f t="shared" si="319"/>
        <v>0</v>
      </c>
      <c r="EM32" s="6">
        <f t="shared" si="105"/>
        <v>30</v>
      </c>
      <c r="EN32" s="6">
        <f t="shared" si="106"/>
        <v>0</v>
      </c>
      <c r="EO32" s="6">
        <f t="shared" si="107"/>
        <v>0</v>
      </c>
      <c r="EP32" s="6">
        <f t="shared" si="108"/>
        <v>30</v>
      </c>
      <c r="EQ32" s="6" t="str">
        <f t="shared" si="109"/>
        <v>Прийнято</v>
      </c>
    </row>
    <row r="33" spans="1:147" ht="15.75" hidden="1">
      <c r="A33" s="4">
        <v>28</v>
      </c>
      <c r="B33" s="13"/>
      <c r="C33" s="4" t="s">
        <v>65</v>
      </c>
      <c r="D33" s="6">
        <f t="shared" si="215"/>
        <v>0</v>
      </c>
      <c r="E33" s="6">
        <f t="shared" si="216"/>
        <v>0</v>
      </c>
      <c r="F33" s="6">
        <f t="shared" si="217"/>
        <v>0</v>
      </c>
      <c r="G33" s="4" t="s">
        <v>41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65</v>
      </c>
      <c r="L33" s="6">
        <f t="shared" si="221"/>
        <v>0</v>
      </c>
      <c r="M33" s="6">
        <f t="shared" si="222"/>
        <v>0</v>
      </c>
      <c r="N33" s="6">
        <f t="shared" si="223"/>
        <v>0</v>
      </c>
      <c r="O33" s="4" t="s">
        <v>41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41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41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41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41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41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41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41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41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41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41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41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41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41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41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41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65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41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41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65</v>
      </c>
      <c r="CN33" s="6">
        <f t="shared" si="281"/>
        <v>0</v>
      </c>
      <c r="CO33" s="6">
        <f t="shared" si="282"/>
        <v>0</v>
      </c>
      <c r="CP33" s="6">
        <f t="shared" si="283"/>
        <v>0</v>
      </c>
      <c r="CQ33" s="4" t="s">
        <v>41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41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41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41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41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41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41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41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41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41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41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65</v>
      </c>
      <c r="EJ33" s="6">
        <f t="shared" si="317"/>
        <v>0</v>
      </c>
      <c r="EK33" s="6">
        <f t="shared" si="318"/>
        <v>0</v>
      </c>
      <c r="EL33" s="6">
        <f t="shared" si="319"/>
        <v>0</v>
      </c>
      <c r="EM33" s="6">
        <f t="shared" si="105"/>
        <v>30</v>
      </c>
      <c r="EN33" s="6">
        <f t="shared" si="106"/>
        <v>0</v>
      </c>
      <c r="EO33" s="6">
        <f t="shared" si="107"/>
        <v>0</v>
      </c>
      <c r="EP33" s="6">
        <f t="shared" si="108"/>
        <v>30</v>
      </c>
      <c r="EQ33" s="6" t="str">
        <f t="shared" si="109"/>
        <v>Прийнято</v>
      </c>
    </row>
    <row r="34" spans="1:147" ht="15.75" hidden="1">
      <c r="A34" s="4">
        <v>29</v>
      </c>
      <c r="B34" s="13"/>
      <c r="C34" s="4" t="s">
        <v>65</v>
      </c>
      <c r="D34" s="6">
        <f t="shared" si="215"/>
        <v>0</v>
      </c>
      <c r="E34" s="6">
        <f t="shared" si="216"/>
        <v>0</v>
      </c>
      <c r="F34" s="6">
        <f t="shared" si="217"/>
        <v>0</v>
      </c>
      <c r="G34" s="4" t="s">
        <v>41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65</v>
      </c>
      <c r="L34" s="6">
        <f t="shared" si="221"/>
        <v>0</v>
      </c>
      <c r="M34" s="6">
        <f t="shared" si="222"/>
        <v>0</v>
      </c>
      <c r="N34" s="6">
        <f t="shared" si="223"/>
        <v>0</v>
      </c>
      <c r="O34" s="4" t="s">
        <v>41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41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41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41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41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41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41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41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41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41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41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41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41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41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41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41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65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41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41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65</v>
      </c>
      <c r="CN34" s="6">
        <f t="shared" si="281"/>
        <v>0</v>
      </c>
      <c r="CO34" s="6">
        <f t="shared" si="282"/>
        <v>0</v>
      </c>
      <c r="CP34" s="6">
        <f t="shared" si="283"/>
        <v>0</v>
      </c>
      <c r="CQ34" s="4" t="s">
        <v>41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41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41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41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41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41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41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41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41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41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41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65</v>
      </c>
      <c r="EJ34" s="6">
        <f t="shared" si="317"/>
        <v>0</v>
      </c>
      <c r="EK34" s="6">
        <f t="shared" si="318"/>
        <v>0</v>
      </c>
      <c r="EL34" s="6">
        <f t="shared" si="319"/>
        <v>0</v>
      </c>
      <c r="EM34" s="6">
        <f t="shared" si="105"/>
        <v>30</v>
      </c>
      <c r="EN34" s="6">
        <f t="shared" si="106"/>
        <v>0</v>
      </c>
      <c r="EO34" s="6">
        <f t="shared" si="107"/>
        <v>0</v>
      </c>
      <c r="EP34" s="6">
        <f t="shared" si="108"/>
        <v>30</v>
      </c>
      <c r="EQ34" s="6" t="str">
        <f t="shared" si="109"/>
        <v>Прийнято</v>
      </c>
    </row>
    <row r="35" spans="1:147" ht="15.75" hidden="1">
      <c r="A35" s="4">
        <v>30</v>
      </c>
      <c r="B35" s="13"/>
      <c r="C35" s="4" t="s">
        <v>65</v>
      </c>
      <c r="D35" s="6">
        <f t="shared" si="215"/>
        <v>0</v>
      </c>
      <c r="E35" s="6">
        <f t="shared" si="216"/>
        <v>0</v>
      </c>
      <c r="F35" s="6">
        <f t="shared" si="217"/>
        <v>0</v>
      </c>
      <c r="G35" s="4" t="s">
        <v>41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65</v>
      </c>
      <c r="L35" s="6">
        <f t="shared" si="221"/>
        <v>0</v>
      </c>
      <c r="M35" s="6">
        <f t="shared" si="222"/>
        <v>0</v>
      </c>
      <c r="N35" s="6">
        <f t="shared" si="223"/>
        <v>0</v>
      </c>
      <c r="O35" s="4" t="s">
        <v>41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41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41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41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41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41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41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41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41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41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41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41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41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41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41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41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65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41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41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65</v>
      </c>
      <c r="CN35" s="6">
        <f t="shared" si="281"/>
        <v>0</v>
      </c>
      <c r="CO35" s="6">
        <f t="shared" si="282"/>
        <v>0</v>
      </c>
      <c r="CP35" s="6">
        <f t="shared" si="283"/>
        <v>0</v>
      </c>
      <c r="CQ35" s="4" t="s">
        <v>41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41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41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41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41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41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41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41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41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41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41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65</v>
      </c>
      <c r="EJ35" s="6">
        <f t="shared" si="317"/>
        <v>0</v>
      </c>
      <c r="EK35" s="6">
        <f t="shared" si="318"/>
        <v>0</v>
      </c>
      <c r="EL35" s="6">
        <f t="shared" si="319"/>
        <v>0</v>
      </c>
      <c r="EM35" s="6">
        <f t="shared" si="105"/>
        <v>30</v>
      </c>
      <c r="EN35" s="6">
        <f t="shared" si="106"/>
        <v>0</v>
      </c>
      <c r="EO35" s="6">
        <f t="shared" si="107"/>
        <v>0</v>
      </c>
      <c r="EP35" s="6">
        <f t="shared" si="108"/>
        <v>30</v>
      </c>
      <c r="EQ35" s="6" t="str">
        <f t="shared" si="109"/>
        <v>Прийнято</v>
      </c>
    </row>
    <row r="36" spans="1:147" ht="15.75" hidden="1">
      <c r="A36" s="4">
        <v>31</v>
      </c>
      <c r="B36" s="13"/>
      <c r="C36" s="4" t="s">
        <v>65</v>
      </c>
      <c r="D36" s="6">
        <f t="shared" si="215"/>
        <v>0</v>
      </c>
      <c r="E36" s="6">
        <f t="shared" si="216"/>
        <v>0</v>
      </c>
      <c r="F36" s="6">
        <f t="shared" si="217"/>
        <v>0</v>
      </c>
      <c r="G36" s="4" t="s">
        <v>41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65</v>
      </c>
      <c r="L36" s="6">
        <f t="shared" si="221"/>
        <v>0</v>
      </c>
      <c r="M36" s="6">
        <f t="shared" si="222"/>
        <v>0</v>
      </c>
      <c r="N36" s="6">
        <f t="shared" si="223"/>
        <v>0</v>
      </c>
      <c r="O36" s="4" t="s">
        <v>41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41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41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41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41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41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41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41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41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41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41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41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41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41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41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41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65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41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41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65</v>
      </c>
      <c r="CN36" s="6">
        <f t="shared" si="281"/>
        <v>0</v>
      </c>
      <c r="CO36" s="6">
        <f t="shared" si="282"/>
        <v>0</v>
      </c>
      <c r="CP36" s="6">
        <f t="shared" si="283"/>
        <v>0</v>
      </c>
      <c r="CQ36" s="4" t="s">
        <v>41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41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41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41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41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41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41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41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41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41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41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65</v>
      </c>
      <c r="EJ36" s="6">
        <f t="shared" si="317"/>
        <v>0</v>
      </c>
      <c r="EK36" s="6">
        <f t="shared" si="318"/>
        <v>0</v>
      </c>
      <c r="EL36" s="6">
        <f t="shared" si="319"/>
        <v>0</v>
      </c>
      <c r="EM36" s="6">
        <f t="shared" si="105"/>
        <v>30</v>
      </c>
      <c r="EN36" s="6">
        <f t="shared" si="106"/>
        <v>0</v>
      </c>
      <c r="EO36" s="6">
        <f t="shared" si="107"/>
        <v>0</v>
      </c>
      <c r="EP36" s="6">
        <f t="shared" si="108"/>
        <v>30</v>
      </c>
      <c r="EQ36" s="6" t="str">
        <f t="shared" si="109"/>
        <v>Прийнято</v>
      </c>
    </row>
    <row r="37" spans="1:147" ht="15.75" hidden="1">
      <c r="A37" s="4">
        <v>32</v>
      </c>
      <c r="B37" s="13"/>
      <c r="C37" s="4" t="s">
        <v>65</v>
      </c>
      <c r="D37" s="6">
        <f t="shared" si="215"/>
        <v>0</v>
      </c>
      <c r="E37" s="6">
        <f t="shared" si="216"/>
        <v>0</v>
      </c>
      <c r="F37" s="6">
        <f t="shared" si="217"/>
        <v>0</v>
      </c>
      <c r="G37" s="4" t="s">
        <v>41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65</v>
      </c>
      <c r="L37" s="6">
        <f t="shared" si="221"/>
        <v>0</v>
      </c>
      <c r="M37" s="6">
        <f t="shared" si="222"/>
        <v>0</v>
      </c>
      <c r="N37" s="6">
        <f t="shared" si="223"/>
        <v>0</v>
      </c>
      <c r="O37" s="4" t="s">
        <v>41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41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41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41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41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41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41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41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41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41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41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41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41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41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41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41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65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41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41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65</v>
      </c>
      <c r="CN37" s="6">
        <f t="shared" si="281"/>
        <v>0</v>
      </c>
      <c r="CO37" s="6">
        <f t="shared" si="282"/>
        <v>0</v>
      </c>
      <c r="CP37" s="6">
        <f t="shared" si="283"/>
        <v>0</v>
      </c>
      <c r="CQ37" s="4" t="s">
        <v>41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41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41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41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41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41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41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41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41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41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41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65</v>
      </c>
      <c r="EJ37" s="6">
        <f t="shared" si="317"/>
        <v>0</v>
      </c>
      <c r="EK37" s="6">
        <f t="shared" si="318"/>
        <v>0</v>
      </c>
      <c r="EL37" s="6">
        <f t="shared" si="319"/>
        <v>0</v>
      </c>
      <c r="EM37" s="6">
        <f t="shared" si="105"/>
        <v>30</v>
      </c>
      <c r="EN37" s="6">
        <f t="shared" si="106"/>
        <v>0</v>
      </c>
      <c r="EO37" s="6">
        <f t="shared" si="107"/>
        <v>0</v>
      </c>
      <c r="EP37" s="6">
        <f t="shared" si="108"/>
        <v>30</v>
      </c>
      <c r="EQ37" s="6" t="str">
        <f t="shared" si="109"/>
        <v>Прийнято</v>
      </c>
    </row>
    <row r="38" spans="1:147" ht="15.75" hidden="1">
      <c r="A38" s="4">
        <v>33</v>
      </c>
      <c r="B38" s="13"/>
      <c r="C38" s="4" t="s">
        <v>65</v>
      </c>
      <c r="D38" s="6">
        <f t="shared" si="215"/>
        <v>0</v>
      </c>
      <c r="E38" s="6">
        <f t="shared" si="216"/>
        <v>0</v>
      </c>
      <c r="F38" s="6">
        <f t="shared" si="217"/>
        <v>0</v>
      </c>
      <c r="G38" s="4" t="s">
        <v>41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65</v>
      </c>
      <c r="L38" s="6">
        <f t="shared" si="221"/>
        <v>0</v>
      </c>
      <c r="M38" s="6">
        <f t="shared" si="222"/>
        <v>0</v>
      </c>
      <c r="N38" s="6">
        <f t="shared" si="223"/>
        <v>0</v>
      </c>
      <c r="O38" s="4" t="s">
        <v>41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41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41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41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41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41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41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41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41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41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41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41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41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41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41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41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65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41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41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65</v>
      </c>
      <c r="CN38" s="6">
        <f t="shared" si="281"/>
        <v>0</v>
      </c>
      <c r="CO38" s="6">
        <f t="shared" si="282"/>
        <v>0</v>
      </c>
      <c r="CP38" s="6">
        <f t="shared" si="283"/>
        <v>0</v>
      </c>
      <c r="CQ38" s="4" t="s">
        <v>41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41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41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41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41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41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41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41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41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41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41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65</v>
      </c>
      <c r="EJ38" s="6">
        <f t="shared" si="317"/>
        <v>0</v>
      </c>
      <c r="EK38" s="6">
        <f t="shared" si="318"/>
        <v>0</v>
      </c>
      <c r="EL38" s="6">
        <f t="shared" si="319"/>
        <v>0</v>
      </c>
      <c r="EM38" s="6">
        <f t="shared" si="105"/>
        <v>30</v>
      </c>
      <c r="EN38" s="6">
        <f t="shared" si="106"/>
        <v>0</v>
      </c>
      <c r="EO38" s="6">
        <f t="shared" si="107"/>
        <v>0</v>
      </c>
      <c r="EP38" s="6">
        <f t="shared" si="108"/>
        <v>30</v>
      </c>
      <c r="EQ38" s="6" t="str">
        <f t="shared" si="109"/>
        <v>Прийнято</v>
      </c>
    </row>
    <row r="39" spans="1:147" ht="15.75" hidden="1">
      <c r="A39" s="4">
        <v>34</v>
      </c>
      <c r="B39" s="13"/>
      <c r="C39" s="4" t="s">
        <v>65</v>
      </c>
      <c r="D39" s="6">
        <f t="shared" si="215"/>
        <v>0</v>
      </c>
      <c r="E39" s="6">
        <f t="shared" si="216"/>
        <v>0</v>
      </c>
      <c r="F39" s="6">
        <f t="shared" si="217"/>
        <v>0</v>
      </c>
      <c r="G39" s="4" t="s">
        <v>41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65</v>
      </c>
      <c r="L39" s="6">
        <f t="shared" si="221"/>
        <v>0</v>
      </c>
      <c r="M39" s="6">
        <f t="shared" si="222"/>
        <v>0</v>
      </c>
      <c r="N39" s="6">
        <f t="shared" si="223"/>
        <v>0</v>
      </c>
      <c r="O39" s="4" t="s">
        <v>41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41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41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41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41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41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41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41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41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41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41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41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41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41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41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41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65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41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41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65</v>
      </c>
      <c r="CN39" s="6">
        <f t="shared" si="281"/>
        <v>0</v>
      </c>
      <c r="CO39" s="6">
        <f t="shared" si="282"/>
        <v>0</v>
      </c>
      <c r="CP39" s="6">
        <f t="shared" si="283"/>
        <v>0</v>
      </c>
      <c r="CQ39" s="4" t="s">
        <v>41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41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41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41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41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41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41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41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41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41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41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65</v>
      </c>
      <c r="EJ39" s="6">
        <f t="shared" si="317"/>
        <v>0</v>
      </c>
      <c r="EK39" s="6">
        <f t="shared" si="318"/>
        <v>0</v>
      </c>
      <c r="EL39" s="6">
        <f t="shared" si="319"/>
        <v>0</v>
      </c>
      <c r="EM39" s="6">
        <f t="shared" si="105"/>
        <v>30</v>
      </c>
      <c r="EN39" s="6">
        <f t="shared" si="106"/>
        <v>0</v>
      </c>
      <c r="EO39" s="6">
        <f t="shared" si="107"/>
        <v>0</v>
      </c>
      <c r="EP39" s="6">
        <f t="shared" si="108"/>
        <v>30</v>
      </c>
      <c r="EQ39" s="6" t="str">
        <f t="shared" si="109"/>
        <v>Прийнято</v>
      </c>
    </row>
    <row r="40" spans="1:147" ht="15.75" hidden="1">
      <c r="A40" s="4">
        <v>35</v>
      </c>
      <c r="B40" s="13"/>
      <c r="C40" s="4" t="s">
        <v>65</v>
      </c>
      <c r="D40" s="6">
        <f t="shared" si="215"/>
        <v>0</v>
      </c>
      <c r="E40" s="6">
        <f t="shared" si="216"/>
        <v>0</v>
      </c>
      <c r="F40" s="6">
        <f t="shared" si="217"/>
        <v>0</v>
      </c>
      <c r="G40" s="4" t="s">
        <v>41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65</v>
      </c>
      <c r="L40" s="6">
        <f t="shared" si="221"/>
        <v>0</v>
      </c>
      <c r="M40" s="6">
        <f t="shared" si="222"/>
        <v>0</v>
      </c>
      <c r="N40" s="6">
        <f t="shared" si="223"/>
        <v>0</v>
      </c>
      <c r="O40" s="4" t="s">
        <v>41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41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41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41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41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41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41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41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41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41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41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41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41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41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41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41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65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41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41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65</v>
      </c>
      <c r="CN40" s="6">
        <f t="shared" si="281"/>
        <v>0</v>
      </c>
      <c r="CO40" s="6">
        <f t="shared" si="282"/>
        <v>0</v>
      </c>
      <c r="CP40" s="6">
        <f t="shared" si="283"/>
        <v>0</v>
      </c>
      <c r="CQ40" s="4" t="s">
        <v>41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41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41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41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41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41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41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41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41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41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41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65</v>
      </c>
      <c r="EJ40" s="6">
        <f t="shared" si="317"/>
        <v>0</v>
      </c>
      <c r="EK40" s="6">
        <f t="shared" si="318"/>
        <v>0</v>
      </c>
      <c r="EL40" s="6">
        <f t="shared" si="319"/>
        <v>0</v>
      </c>
      <c r="EM40" s="6">
        <f t="shared" si="105"/>
        <v>30</v>
      </c>
      <c r="EN40" s="6">
        <f t="shared" si="106"/>
        <v>0</v>
      </c>
      <c r="EO40" s="6">
        <f t="shared" si="107"/>
        <v>0</v>
      </c>
      <c r="EP40" s="6">
        <f t="shared" si="108"/>
        <v>30</v>
      </c>
      <c r="EQ40" s="6" t="str">
        <f t="shared" si="109"/>
        <v>Прийнято</v>
      </c>
    </row>
    <row r="41" spans="1:147" ht="15.75" hidden="1">
      <c r="A41" s="4">
        <v>36</v>
      </c>
      <c r="B41" s="13"/>
      <c r="C41" s="4" t="s">
        <v>65</v>
      </c>
      <c r="D41" s="6">
        <f t="shared" si="215"/>
        <v>0</v>
      </c>
      <c r="E41" s="6">
        <f t="shared" si="216"/>
        <v>0</v>
      </c>
      <c r="F41" s="6">
        <f t="shared" si="217"/>
        <v>0</v>
      </c>
      <c r="G41" s="4" t="s">
        <v>41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65</v>
      </c>
      <c r="L41" s="6">
        <f t="shared" si="221"/>
        <v>0</v>
      </c>
      <c r="M41" s="6">
        <f t="shared" si="222"/>
        <v>0</v>
      </c>
      <c r="N41" s="6">
        <f t="shared" si="223"/>
        <v>0</v>
      </c>
      <c r="O41" s="4" t="s">
        <v>41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41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41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41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41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41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41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41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41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41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41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41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41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41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41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41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65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41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41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65</v>
      </c>
      <c r="CN41" s="6">
        <f t="shared" si="281"/>
        <v>0</v>
      </c>
      <c r="CO41" s="6">
        <f t="shared" si="282"/>
        <v>0</v>
      </c>
      <c r="CP41" s="6">
        <f t="shared" si="283"/>
        <v>0</v>
      </c>
      <c r="CQ41" s="4" t="s">
        <v>41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41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41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41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41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41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41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41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41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41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41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65</v>
      </c>
      <c r="EJ41" s="6">
        <f t="shared" si="317"/>
        <v>0</v>
      </c>
      <c r="EK41" s="6">
        <f t="shared" si="318"/>
        <v>0</v>
      </c>
      <c r="EL41" s="6">
        <f t="shared" si="319"/>
        <v>0</v>
      </c>
      <c r="EM41" s="6">
        <f t="shared" si="105"/>
        <v>30</v>
      </c>
      <c r="EN41" s="6">
        <f t="shared" si="106"/>
        <v>0</v>
      </c>
      <c r="EO41" s="6">
        <f t="shared" si="107"/>
        <v>0</v>
      </c>
      <c r="EP41" s="6">
        <f t="shared" si="108"/>
        <v>30</v>
      </c>
      <c r="EQ41" s="6" t="str">
        <f t="shared" si="109"/>
        <v>Прийнято</v>
      </c>
    </row>
    <row r="42" spans="1:147" ht="15.75" hidden="1">
      <c r="A42" s="4">
        <v>37</v>
      </c>
      <c r="B42" s="13"/>
      <c r="C42" s="4" t="s">
        <v>65</v>
      </c>
      <c r="D42" s="6">
        <f t="shared" si="215"/>
        <v>0</v>
      </c>
      <c r="E42" s="6">
        <f t="shared" si="216"/>
        <v>0</v>
      </c>
      <c r="F42" s="6">
        <f t="shared" si="217"/>
        <v>0</v>
      </c>
      <c r="G42" s="4" t="s">
        <v>41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65</v>
      </c>
      <c r="L42" s="6">
        <f t="shared" si="221"/>
        <v>0</v>
      </c>
      <c r="M42" s="6">
        <f t="shared" si="222"/>
        <v>0</v>
      </c>
      <c r="N42" s="6">
        <f t="shared" si="223"/>
        <v>0</v>
      </c>
      <c r="O42" s="4" t="s">
        <v>41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41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41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41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41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41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41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41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41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41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41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41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41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41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41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41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65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41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41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65</v>
      </c>
      <c r="CN42" s="6">
        <f t="shared" si="281"/>
        <v>0</v>
      </c>
      <c r="CO42" s="6">
        <f t="shared" si="282"/>
        <v>0</v>
      </c>
      <c r="CP42" s="6">
        <f t="shared" si="283"/>
        <v>0</v>
      </c>
      <c r="CQ42" s="4" t="s">
        <v>41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41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41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41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41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41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41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41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41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41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41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65</v>
      </c>
      <c r="EJ42" s="6">
        <f t="shared" si="317"/>
        <v>0</v>
      </c>
      <c r="EK42" s="6">
        <f t="shared" si="318"/>
        <v>0</v>
      </c>
      <c r="EL42" s="6">
        <f t="shared" si="319"/>
        <v>0</v>
      </c>
      <c r="EM42" s="6">
        <f t="shared" si="105"/>
        <v>30</v>
      </c>
      <c r="EN42" s="6">
        <f t="shared" si="106"/>
        <v>0</v>
      </c>
      <c r="EO42" s="6">
        <f t="shared" si="107"/>
        <v>0</v>
      </c>
      <c r="EP42" s="6">
        <f t="shared" si="108"/>
        <v>30</v>
      </c>
      <c r="EQ42" s="6" t="str">
        <f t="shared" si="109"/>
        <v>Прийнято</v>
      </c>
    </row>
    <row r="43" spans="1:147" ht="39" customHeight="1">
      <c r="A43" s="4">
        <v>19</v>
      </c>
      <c r="B43" s="11" t="s">
        <v>63</v>
      </c>
      <c r="C43" s="4" t="s">
        <v>65</v>
      </c>
      <c r="D43" s="6">
        <f t="shared" ref="D43" si="320">IF(C43="За",1,0)</f>
        <v>0</v>
      </c>
      <c r="E43" s="6">
        <f t="shared" ref="E43" si="321">IF(C43="Проти",1,0)</f>
        <v>0</v>
      </c>
      <c r="F43" s="6">
        <f t="shared" ref="F43" si="322">IF(C43="Утримався",1,0)</f>
        <v>0</v>
      </c>
      <c r="G43" s="4" t="s">
        <v>41</v>
      </c>
      <c r="H43" s="6">
        <f t="shared" ref="H43" si="323">IF(G43="За",1,0)</f>
        <v>1</v>
      </c>
      <c r="I43" s="6">
        <f t="shared" ref="I43" si="324">IF(G43="Проти",1,0)</f>
        <v>0</v>
      </c>
      <c r="J43" s="6">
        <f t="shared" ref="J43" si="325">IF(G43="Утримався",1,0)</f>
        <v>0</v>
      </c>
      <c r="K43" s="4" t="s">
        <v>65</v>
      </c>
      <c r="L43" s="6">
        <f t="shared" ref="L43" si="326">IF(K43="За",1,0)</f>
        <v>0</v>
      </c>
      <c r="M43" s="6">
        <f t="shared" ref="M43" si="327">IF(K43="Проти",1,0)</f>
        <v>0</v>
      </c>
      <c r="N43" s="6">
        <f t="shared" ref="N43" si="328">IF(K43="Утримався",1,0)</f>
        <v>0</v>
      </c>
      <c r="O43" s="4" t="s">
        <v>41</v>
      </c>
      <c r="P43" s="6">
        <f t="shared" ref="P43" si="329">IF(O43="За",1,0)</f>
        <v>1</v>
      </c>
      <c r="Q43" s="6">
        <f t="shared" ref="Q43" si="330">IF(O43="Проти",1,0)</f>
        <v>0</v>
      </c>
      <c r="R43" s="6">
        <f t="shared" ref="R43" si="331">IF(O43="Утримався",1,0)</f>
        <v>0</v>
      </c>
      <c r="S43" s="4" t="s">
        <v>41</v>
      </c>
      <c r="T43" s="6">
        <f t="shared" ref="T43" si="332">IF(S43="За",1,0)</f>
        <v>1</v>
      </c>
      <c r="U43" s="6">
        <f t="shared" ref="U43" si="333">IF(S43="Проти",1,0)</f>
        <v>0</v>
      </c>
      <c r="V43" s="6">
        <f t="shared" ref="V43" si="334">IF(S43="Утримався",1,0)</f>
        <v>0</v>
      </c>
      <c r="W43" s="4" t="s">
        <v>41</v>
      </c>
      <c r="X43" s="6">
        <f t="shared" ref="X43" si="335">IF(W43="За",1,0)</f>
        <v>1</v>
      </c>
      <c r="Y43" s="6">
        <f t="shared" ref="Y43" si="336">IF(W43="Проти",1,0)</f>
        <v>0</v>
      </c>
      <c r="Z43" s="6">
        <f t="shared" ref="Z43" si="337">IF(W43="Утримався",1,0)</f>
        <v>0</v>
      </c>
      <c r="AA43" s="4" t="s">
        <v>41</v>
      </c>
      <c r="AB43" s="6">
        <f t="shared" ref="AB43" si="338">IF(AA43="За",1,0)</f>
        <v>1</v>
      </c>
      <c r="AC43" s="6">
        <f t="shared" ref="AC43" si="339">IF(AA43="Проти",1,0)</f>
        <v>0</v>
      </c>
      <c r="AD43" s="6">
        <f t="shared" ref="AD43" si="340">IF(AA43="Утримався",1,0)</f>
        <v>0</v>
      </c>
      <c r="AE43" s="4" t="s">
        <v>41</v>
      </c>
      <c r="AF43" s="6">
        <f t="shared" ref="AF43" si="341">IF(AE43="За",1,0)</f>
        <v>1</v>
      </c>
      <c r="AG43" s="6">
        <f t="shared" ref="AG43" si="342">IF(AE43="Проти",1,0)</f>
        <v>0</v>
      </c>
      <c r="AH43" s="6">
        <f t="shared" ref="AH43" si="343">IF(AE43="Утримався",1,0)</f>
        <v>0</v>
      </c>
      <c r="AI43" s="4" t="s">
        <v>41</v>
      </c>
      <c r="AJ43" s="6">
        <f t="shared" ref="AJ43" si="344">IF(AI43="За",1,0)</f>
        <v>1</v>
      </c>
      <c r="AK43" s="6">
        <f t="shared" ref="AK43" si="345">IF(AI43="Проти",1,0)</f>
        <v>0</v>
      </c>
      <c r="AL43" s="6">
        <f t="shared" ref="AL43" si="346">IF(AI43="Утримався",1,0)</f>
        <v>0</v>
      </c>
      <c r="AM43" s="4" t="s">
        <v>41</v>
      </c>
      <c r="AN43" s="6">
        <f t="shared" ref="AN43" si="347">IF(AM43="За",1,0)</f>
        <v>1</v>
      </c>
      <c r="AO43" s="6">
        <f t="shared" ref="AO43" si="348">IF(AM43="Проти",1,0)</f>
        <v>0</v>
      </c>
      <c r="AP43" s="6">
        <f t="shared" ref="AP43" si="349">IF(AM43="Утримався",1,0)</f>
        <v>0</v>
      </c>
      <c r="AQ43" s="4" t="s">
        <v>41</v>
      </c>
      <c r="AR43" s="6">
        <f t="shared" ref="AR43" si="350">IF(AQ43="За",1,0)</f>
        <v>1</v>
      </c>
      <c r="AS43" s="6">
        <f t="shared" ref="AS43" si="351">IF(AQ43="Проти",1,0)</f>
        <v>0</v>
      </c>
      <c r="AT43" s="6">
        <f t="shared" ref="AT43" si="352">IF(AQ43="Утримався",1,0)</f>
        <v>0</v>
      </c>
      <c r="AU43" s="4" t="s">
        <v>41</v>
      </c>
      <c r="AV43" s="6">
        <f t="shared" ref="AV43" si="353">IF(AU43="За",1,0)</f>
        <v>1</v>
      </c>
      <c r="AW43" s="6">
        <f t="shared" ref="AW43" si="354">IF(AU43="Проти",1,0)</f>
        <v>0</v>
      </c>
      <c r="AX43" s="6">
        <f t="shared" ref="AX43" si="355">IF(AU43="Утримався",1,0)</f>
        <v>0</v>
      </c>
      <c r="AY43" s="4" t="s">
        <v>41</v>
      </c>
      <c r="AZ43" s="6">
        <f t="shared" ref="AZ43" si="356">IF(AY43="За",1,0)</f>
        <v>1</v>
      </c>
      <c r="BA43" s="6">
        <f t="shared" ref="BA43" si="357">IF(AY43="Проти",1,0)</f>
        <v>0</v>
      </c>
      <c r="BB43" s="6">
        <f t="shared" ref="BB43" si="358">IF(AY43="Утримався",1,0)</f>
        <v>0</v>
      </c>
      <c r="BC43" s="4" t="s">
        <v>41</v>
      </c>
      <c r="BD43" s="6">
        <f t="shared" ref="BD43" si="359">IF(BC43="За",1,0)</f>
        <v>1</v>
      </c>
      <c r="BE43" s="6">
        <f t="shared" ref="BE43" si="360">IF(BC43="Проти",1,0)</f>
        <v>0</v>
      </c>
      <c r="BF43" s="6">
        <f t="shared" ref="BF43" si="361">IF(BC43="Утримався",1,0)</f>
        <v>0</v>
      </c>
      <c r="BG43" s="4" t="s">
        <v>41</v>
      </c>
      <c r="BH43" s="6">
        <f t="shared" ref="BH43" si="362">IF(BG43="За",1,0)</f>
        <v>1</v>
      </c>
      <c r="BI43" s="6">
        <f t="shared" ref="BI43" si="363">IF(BG43="Проти",1,0)</f>
        <v>0</v>
      </c>
      <c r="BJ43" s="6">
        <f t="shared" ref="BJ43" si="364">IF(BG43="Утримався",1,0)</f>
        <v>0</v>
      </c>
      <c r="BK43" s="4" t="s">
        <v>41</v>
      </c>
      <c r="BL43" s="6">
        <f t="shared" ref="BL43" si="365">IF(BK43="За",1,0)</f>
        <v>1</v>
      </c>
      <c r="BM43" s="6">
        <f t="shared" ref="BM43" si="366">IF(BK43="Проти",1,0)</f>
        <v>0</v>
      </c>
      <c r="BN43" s="6">
        <f t="shared" ref="BN43" si="367">IF(BK43="Утримався",1,0)</f>
        <v>0</v>
      </c>
      <c r="BO43" s="4" t="s">
        <v>41</v>
      </c>
      <c r="BP43" s="6">
        <f t="shared" ref="BP43" si="368">IF(BO43="За",1,0)</f>
        <v>1</v>
      </c>
      <c r="BQ43" s="6">
        <f t="shared" ref="BQ43" si="369">IF(BO43="Проти",1,0)</f>
        <v>0</v>
      </c>
      <c r="BR43" s="6">
        <f t="shared" ref="BR43" si="370">IF(BO43="Утримався",1,0)</f>
        <v>0</v>
      </c>
      <c r="BS43" s="4" t="s">
        <v>41</v>
      </c>
      <c r="BT43" s="6">
        <f t="shared" ref="BT43" si="371">IF(BS43="За",1,0)</f>
        <v>1</v>
      </c>
      <c r="BU43" s="6">
        <f t="shared" ref="BU43" si="372">IF(BS43="Проти",1,0)</f>
        <v>0</v>
      </c>
      <c r="BV43" s="6">
        <f t="shared" ref="BV43" si="373">IF(BS43="Утримався",1,0)</f>
        <v>0</v>
      </c>
      <c r="BW43" s="4" t="s">
        <v>41</v>
      </c>
      <c r="BX43" s="6">
        <f t="shared" ref="BX43" si="374">IF(BW43="За",1,0)</f>
        <v>1</v>
      </c>
      <c r="BY43" s="6">
        <f t="shared" ref="BY43" si="375">IF(BW43="Проти",1,0)</f>
        <v>0</v>
      </c>
      <c r="BZ43" s="6">
        <f t="shared" ref="BZ43" si="376">IF(BW43="Утримався",1,0)</f>
        <v>0</v>
      </c>
      <c r="CA43" s="4" t="s">
        <v>65</v>
      </c>
      <c r="CB43" s="6">
        <f t="shared" ref="CB43" si="377">IF(CA43="За",1,0)</f>
        <v>0</v>
      </c>
      <c r="CC43" s="6">
        <f t="shared" ref="CC43" si="378">IF(CA43="Проти",1,0)</f>
        <v>0</v>
      </c>
      <c r="CD43" s="6">
        <f t="shared" ref="CD43" si="379">IF(CA43="Утримався",1,0)</f>
        <v>0</v>
      </c>
      <c r="CE43" s="4" t="s">
        <v>41</v>
      </c>
      <c r="CF43" s="6">
        <f t="shared" ref="CF43" si="380">IF(CE43="За",1,0)</f>
        <v>1</v>
      </c>
      <c r="CG43" s="6">
        <f t="shared" ref="CG43" si="381">IF(CE43="Проти",1,0)</f>
        <v>0</v>
      </c>
      <c r="CH43" s="6">
        <f t="shared" ref="CH43" si="382">IF(CE43="Утримався",1,0)</f>
        <v>0</v>
      </c>
      <c r="CI43" s="4" t="s">
        <v>41</v>
      </c>
      <c r="CJ43" s="6">
        <f t="shared" ref="CJ43" si="383">IF(CI43="За",1,0)</f>
        <v>1</v>
      </c>
      <c r="CK43" s="6">
        <f t="shared" ref="CK43" si="384">IF(CI43="Проти",1,0)</f>
        <v>0</v>
      </c>
      <c r="CL43" s="6">
        <f t="shared" ref="CL43" si="385">IF(CI43="Утримався",1,0)</f>
        <v>0</v>
      </c>
      <c r="CM43" s="4" t="s">
        <v>65</v>
      </c>
      <c r="CN43" s="6">
        <f t="shared" ref="CN43" si="386">IF(CM43="За",1,0)</f>
        <v>0</v>
      </c>
      <c r="CO43" s="6">
        <f t="shared" ref="CO43" si="387">IF(CM43="Проти",1,0)</f>
        <v>0</v>
      </c>
      <c r="CP43" s="6">
        <f t="shared" ref="CP43" si="388">IF(CM43="Утримався",1,0)</f>
        <v>0</v>
      </c>
      <c r="CQ43" s="4" t="s">
        <v>41</v>
      </c>
      <c r="CR43" s="6">
        <f t="shared" ref="CR43" si="389">IF(CQ43="За",1,0)</f>
        <v>1</v>
      </c>
      <c r="CS43" s="6">
        <f t="shared" ref="CS43" si="390">IF(CQ43="Проти",1,0)</f>
        <v>0</v>
      </c>
      <c r="CT43" s="6">
        <f t="shared" ref="CT43" si="391">IF(CQ43="Утримався",1,0)</f>
        <v>0</v>
      </c>
      <c r="CU43" s="4" t="s">
        <v>41</v>
      </c>
      <c r="CV43" s="6">
        <f t="shared" ref="CV43" si="392">IF(CU43="За",1,0)</f>
        <v>1</v>
      </c>
      <c r="CW43" s="6">
        <f t="shared" ref="CW43" si="393">IF(CU43="Проти",1,0)</f>
        <v>0</v>
      </c>
      <c r="CX43" s="6">
        <f t="shared" ref="CX43" si="394">IF(CU43="Утримався",1,0)</f>
        <v>0</v>
      </c>
      <c r="CY43" s="4" t="s">
        <v>41</v>
      </c>
      <c r="CZ43" s="6">
        <f t="shared" ref="CZ43" si="395">IF(CY43="За",1,0)</f>
        <v>1</v>
      </c>
      <c r="DA43" s="6">
        <f t="shared" ref="DA43" si="396">IF(CY43="Проти",1,0)</f>
        <v>0</v>
      </c>
      <c r="DB43" s="6">
        <f t="shared" ref="DB43" si="397">IF(CY43="Утримався",1,0)</f>
        <v>0</v>
      </c>
      <c r="DC43" s="4" t="s">
        <v>41</v>
      </c>
      <c r="DD43" s="6">
        <f t="shared" ref="DD43" si="398">IF(DC43="За",1,0)</f>
        <v>1</v>
      </c>
      <c r="DE43" s="6">
        <f t="shared" ref="DE43" si="399">IF(DC43="Проти",1,0)</f>
        <v>0</v>
      </c>
      <c r="DF43" s="6">
        <f t="shared" ref="DF43" si="400">IF(DC43="Утримався",1,0)</f>
        <v>0</v>
      </c>
      <c r="DG43" s="4" t="s">
        <v>41</v>
      </c>
      <c r="DH43" s="6">
        <f t="shared" ref="DH43" si="401">IF(DG43="За",1,0)</f>
        <v>1</v>
      </c>
      <c r="DI43" s="6">
        <f t="shared" ref="DI43" si="402">IF(DG43="Проти",1,0)</f>
        <v>0</v>
      </c>
      <c r="DJ43" s="6">
        <f t="shared" ref="DJ43" si="403">IF(DG43="Утримався",1,0)</f>
        <v>0</v>
      </c>
      <c r="DK43" s="4" t="s">
        <v>41</v>
      </c>
      <c r="DL43" s="6">
        <f t="shared" ref="DL43" si="404">IF(DK43="За",1,0)</f>
        <v>1</v>
      </c>
      <c r="DM43" s="6">
        <f t="shared" ref="DM43" si="405">IF(DK43="Проти",1,0)</f>
        <v>0</v>
      </c>
      <c r="DN43" s="6">
        <f t="shared" ref="DN43" si="406">IF(DK43="Утримався",1,0)</f>
        <v>0</v>
      </c>
      <c r="DO43" s="4" t="s">
        <v>41</v>
      </c>
      <c r="DP43" s="6">
        <f t="shared" ref="DP43" si="407">IF(DO43="За",1,0)</f>
        <v>1</v>
      </c>
      <c r="DQ43" s="6">
        <f t="shared" ref="DQ43" si="408">IF(DO43="Проти",1,0)</f>
        <v>0</v>
      </c>
      <c r="DR43" s="6">
        <f t="shared" ref="DR43" si="409">IF(DO43="Утримався",1,0)</f>
        <v>0</v>
      </c>
      <c r="DS43" s="4" t="s">
        <v>41</v>
      </c>
      <c r="DT43" s="6">
        <f t="shared" ref="DT43" si="410">IF(DS43="За",1,0)</f>
        <v>1</v>
      </c>
      <c r="DU43" s="6">
        <f t="shared" ref="DU43" si="411">IF(DS43="Проти",1,0)</f>
        <v>0</v>
      </c>
      <c r="DV43" s="6">
        <f t="shared" ref="DV43" si="412">IF(DS43="Утримався",1,0)</f>
        <v>0</v>
      </c>
      <c r="DW43" s="4" t="s">
        <v>41</v>
      </c>
      <c r="DX43" s="6">
        <f t="shared" ref="DX43" si="413">IF(DW43="За",1,0)</f>
        <v>1</v>
      </c>
      <c r="DY43" s="6">
        <f t="shared" ref="DY43" si="414">IF(DW43="Проти",1,0)</f>
        <v>0</v>
      </c>
      <c r="DZ43" s="6">
        <f t="shared" ref="DZ43" si="415">IF(DW43="Утримався",1,0)</f>
        <v>0</v>
      </c>
      <c r="EA43" s="4" t="s">
        <v>41</v>
      </c>
      <c r="EB43" s="6">
        <f t="shared" ref="EB43" si="416">IF(EA43="За",1,0)</f>
        <v>1</v>
      </c>
      <c r="EC43" s="6">
        <f t="shared" ref="EC43" si="417">IF(EA43="Проти",1,0)</f>
        <v>0</v>
      </c>
      <c r="ED43" s="6">
        <f t="shared" ref="ED43" si="418">IF(EA43="Утримався",1,0)</f>
        <v>0</v>
      </c>
      <c r="EE43" s="4" t="s">
        <v>41</v>
      </c>
      <c r="EF43" s="6">
        <f t="shared" ref="EF43" si="419">IF(EE43="За",1,0)</f>
        <v>1</v>
      </c>
      <c r="EG43" s="6">
        <f t="shared" ref="EG43" si="420">IF(EE43="Проти",1,0)</f>
        <v>0</v>
      </c>
      <c r="EH43" s="6">
        <f t="shared" ref="EH43" si="421">IF(EE43="Утримався",1,0)</f>
        <v>0</v>
      </c>
      <c r="EI43" s="4" t="s">
        <v>65</v>
      </c>
      <c r="EJ43" s="6">
        <f t="shared" ref="EJ43" si="422">IF(EI43="За",1,0)</f>
        <v>0</v>
      </c>
      <c r="EK43" s="6">
        <f t="shared" ref="EK43" si="423">IF(EI43="Проти",1,0)</f>
        <v>0</v>
      </c>
      <c r="EL43" s="6">
        <f t="shared" ref="EL43" si="424">IF(EI43="Утримався",1,0)</f>
        <v>0</v>
      </c>
      <c r="EM43" s="6">
        <f t="shared" ref="EM43" si="425">SUM(D43,H43,L43,P43,T43,X43,AB43,AF43,AJ43,AN43,AR43,AV43,AZ43,BD43,BH43,BL43,BP43,BT43,BX43,CB43,CF43,CJ43,CN43,CR43,CV43,CZ43,DD43,DH43,DL43,DP43,DT43,DX43,EB43,EF43,EJ43)</f>
        <v>30</v>
      </c>
      <c r="EN43" s="6">
        <f t="shared" ref="EN43" si="426">SUM(EK43,EG43,EC43,DY43,DU43,DQ43,DM43,DI43,DE43,DA43,CW43,CS43,CO43,CK43,CG43,CC43,BY43,BU43,BQ43,BM43,BI43,BE43,BA43,AW43,AS43,AO43,AK43,AG43,AC43,Y43,U43,Q43,M43,I43,E43)</f>
        <v>0</v>
      </c>
      <c r="EO43" s="6">
        <f t="shared" ref="EO43" si="427">SUM(EL43,EH43,ED43,DZ43,DV43,DR43,DN43,DJ43,DF43,DB43,CX43,CT43,CP43,CL43,CH43,CD43,BZ43,BV43,BR43,BN43,BJ43,BF43,BB43,AX43,AT43,AP43,AL43,AH43,AD43,Z43,V43,R43,N43,J43,F43)</f>
        <v>0</v>
      </c>
      <c r="EP43" s="6">
        <f t="shared" ref="EP43" si="428">SUM(EO43,EN43,EM43)</f>
        <v>30</v>
      </c>
      <c r="EQ43" s="6" t="str">
        <f t="shared" ref="EQ43" si="429">IF(EM43&gt;17,"Прийнято","Не прийнято")</f>
        <v>Прийнято</v>
      </c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2017-04-28T12:03:31Z</dcterms:modified>
</cp:coreProperties>
</file>