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3" i="1"/>
  <c r="E43"/>
  <c r="F43"/>
  <c r="H43"/>
  <c r="I43"/>
  <c r="J43"/>
  <c r="L43"/>
  <c r="M43"/>
  <c r="N43"/>
  <c r="P43"/>
  <c r="Q43"/>
  <c r="R43"/>
  <c r="T43"/>
  <c r="U43"/>
  <c r="V43"/>
  <c r="X43"/>
  <c r="Y43"/>
  <c r="Z43"/>
  <c r="AB43"/>
  <c r="AC43"/>
  <c r="AD43"/>
  <c r="AF43"/>
  <c r="AG43"/>
  <c r="AH43"/>
  <c r="AJ43"/>
  <c r="AK43"/>
  <c r="AL43"/>
  <c r="AN43"/>
  <c r="AO43"/>
  <c r="AP43"/>
  <c r="AR43"/>
  <c r="AS43"/>
  <c r="AT43"/>
  <c r="AV43"/>
  <c r="AW43"/>
  <c r="AX43"/>
  <c r="AZ43"/>
  <c r="BA43"/>
  <c r="BB43"/>
  <c r="BD43"/>
  <c r="BE43"/>
  <c r="BF43"/>
  <c r="BH43"/>
  <c r="BI43"/>
  <c r="BJ43"/>
  <c r="BL43"/>
  <c r="BM43"/>
  <c r="BN43"/>
  <c r="BP43"/>
  <c r="BQ43"/>
  <c r="BR43"/>
  <c r="BT43"/>
  <c r="BU43"/>
  <c r="BV43"/>
  <c r="BX43"/>
  <c r="BY43"/>
  <c r="BZ43"/>
  <c r="CB43"/>
  <c r="CC43"/>
  <c r="CD43"/>
  <c r="CF43"/>
  <c r="CG43"/>
  <c r="CH43"/>
  <c r="CJ43"/>
  <c r="CK43"/>
  <c r="CL43"/>
  <c r="CN43"/>
  <c r="CO43"/>
  <c r="CP43"/>
  <c r="CR43"/>
  <c r="CS43"/>
  <c r="CT43"/>
  <c r="CV43"/>
  <c r="CW43"/>
  <c r="CX43"/>
  <c r="CZ43"/>
  <c r="DA43"/>
  <c r="DB43"/>
  <c r="DD43"/>
  <c r="DE43"/>
  <c r="DF43"/>
  <c r="DH43"/>
  <c r="DI43"/>
  <c r="DJ43"/>
  <c r="DL43"/>
  <c r="DM43"/>
  <c r="DN43"/>
  <c r="DP43"/>
  <c r="DQ43"/>
  <c r="DR43"/>
  <c r="DT43"/>
  <c r="DU43"/>
  <c r="DV43"/>
  <c r="DX43"/>
  <c r="DY43"/>
  <c r="DZ43"/>
  <c r="EB43"/>
  <c r="EC43"/>
  <c r="ED43"/>
  <c r="EF43"/>
  <c r="EG43"/>
  <c r="EH43"/>
  <c r="EJ43"/>
  <c r="EK43"/>
  <c r="EN43" s="1"/>
  <c r="EL43"/>
  <c r="EO43"/>
  <c r="EM43" l="1"/>
  <c r="EQ43" s="1"/>
  <c r="EJ26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EO33" s="1"/>
  <c r="D34"/>
  <c r="E34"/>
  <c r="EN34" s="1"/>
  <c r="F34"/>
  <c r="D35"/>
  <c r="EM35" s="1"/>
  <c r="EQ35" s="1"/>
  <c r="E35"/>
  <c r="F35"/>
  <c r="EO35" s="1"/>
  <c r="D36"/>
  <c r="E36"/>
  <c r="EN36" s="1"/>
  <c r="F36"/>
  <c r="D37"/>
  <c r="EM37" s="1"/>
  <c r="EQ37" s="1"/>
  <c r="E37"/>
  <c r="F37"/>
  <c r="EO37" s="1"/>
  <c r="D38"/>
  <c r="E38"/>
  <c r="EN38" s="1"/>
  <c r="F38"/>
  <c r="D39"/>
  <c r="EM39" s="1"/>
  <c r="EQ39" s="1"/>
  <c r="E39"/>
  <c r="F39"/>
  <c r="EO39" s="1"/>
  <c r="D40"/>
  <c r="E40"/>
  <c r="EN40" s="1"/>
  <c r="F40"/>
  <c r="D41"/>
  <c r="EM41" s="1"/>
  <c r="EQ41" s="1"/>
  <c r="E41"/>
  <c r="F41"/>
  <c r="EO41" s="1"/>
  <c r="D42"/>
  <c r="E42"/>
  <c r="EN42" s="1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M33" l="1"/>
  <c r="EQ33" s="1"/>
  <c r="EN32"/>
  <c r="EO31"/>
  <c r="EM31"/>
  <c r="EQ31" s="1"/>
  <c r="EN30"/>
  <c r="EO29"/>
  <c r="EM29"/>
  <c r="EQ29" s="1"/>
  <c r="EN28"/>
  <c r="EO27"/>
  <c r="EM27"/>
  <c r="EQ27" s="1"/>
  <c r="EN26"/>
  <c r="EP43"/>
  <c r="EO42"/>
  <c r="EM42"/>
  <c r="EQ42" s="1"/>
  <c r="EN41"/>
  <c r="EO40"/>
  <c r="EM40"/>
  <c r="EQ40" s="1"/>
  <c r="EN39"/>
  <c r="EP39" s="1"/>
  <c r="EO38"/>
  <c r="EM38"/>
  <c r="EQ38" s="1"/>
  <c r="EN37"/>
  <c r="EO36"/>
  <c r="EM36"/>
  <c r="EQ36" s="1"/>
  <c r="EN35"/>
  <c r="EP35" s="1"/>
  <c r="EO34"/>
  <c r="EM34"/>
  <c r="EQ34" s="1"/>
  <c r="EN33"/>
  <c r="EO32"/>
  <c r="EM32"/>
  <c r="EQ32" s="1"/>
  <c r="EN31"/>
  <c r="EP31" s="1"/>
  <c r="EO30"/>
  <c r="EM30"/>
  <c r="EQ30" s="1"/>
  <c r="EN29"/>
  <c r="EP29" s="1"/>
  <c r="EO28"/>
  <c r="EM28"/>
  <c r="EQ28" s="1"/>
  <c r="EN27"/>
  <c r="EP27" s="1"/>
  <c r="EO26"/>
  <c r="EM26"/>
  <c r="EQ26" s="1"/>
  <c r="EP41"/>
  <c r="EP37"/>
  <c r="EP33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38" l="1"/>
  <c r="EP34"/>
  <c r="EP42"/>
  <c r="EP30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EN15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M7" s="1"/>
  <c r="EQ7" s="1"/>
  <c r="E7"/>
  <c r="F7"/>
  <c r="EO7" s="1"/>
  <c r="D8"/>
  <c r="E8"/>
  <c r="EN8" s="1"/>
  <c r="F8"/>
  <c r="D9"/>
  <c r="EM9" s="1"/>
  <c r="EQ9" s="1"/>
  <c r="E9"/>
  <c r="F9"/>
  <c r="EO9" s="1"/>
  <c r="D10"/>
  <c r="E10"/>
  <c r="EN10" s="1"/>
  <c r="F10"/>
  <c r="D11"/>
  <c r="EM11" s="1"/>
  <c r="EQ11" s="1"/>
  <c r="E11"/>
  <c r="F11"/>
  <c r="EO11" s="1"/>
  <c r="D12"/>
  <c r="E12"/>
  <c r="EN12" s="1"/>
  <c r="F12"/>
  <c r="D13"/>
  <c r="EM13" s="1"/>
  <c r="EQ13" s="1"/>
  <c r="E13"/>
  <c r="F13"/>
  <c r="EO13" s="1"/>
  <c r="D14"/>
  <c r="E14"/>
  <c r="EN14" s="1"/>
  <c r="F14"/>
  <c r="D16"/>
  <c r="EM16" s="1"/>
  <c r="EQ16" s="1"/>
  <c r="E16"/>
  <c r="F16"/>
  <c r="EO16" s="1"/>
  <c r="D17"/>
  <c r="E17"/>
  <c r="EN17" s="1"/>
  <c r="F17"/>
  <c r="D18"/>
  <c r="EM18" s="1"/>
  <c r="EQ18" s="1"/>
  <c r="E18"/>
  <c r="F18"/>
  <c r="EO18" s="1"/>
  <c r="D19"/>
  <c r="E19"/>
  <c r="EN19" s="1"/>
  <c r="F19"/>
  <c r="D20"/>
  <c r="EM20" s="1"/>
  <c r="EQ20" s="1"/>
  <c r="E20"/>
  <c r="F20"/>
  <c r="EO20" s="1"/>
  <c r="EP22" l="1"/>
  <c r="EP24"/>
  <c r="EP25"/>
  <c r="EP21"/>
  <c r="EN20"/>
  <c r="EP20" s="1"/>
  <c r="EO19"/>
  <c r="EM19"/>
  <c r="EQ19" s="1"/>
  <c r="EN18"/>
  <c r="EP18" s="1"/>
  <c r="EO17"/>
  <c r="EM17"/>
  <c r="EQ17" s="1"/>
  <c r="EN16"/>
  <c r="EP16" s="1"/>
  <c r="EO14"/>
  <c r="EM14"/>
  <c r="EQ14" s="1"/>
  <c r="EN13"/>
  <c r="EP13" s="1"/>
  <c r="EO12"/>
  <c r="EM12"/>
  <c r="EQ12" s="1"/>
  <c r="EN11"/>
  <c r="EP11" s="1"/>
  <c r="EO10"/>
  <c r="EM10"/>
  <c r="EQ10" s="1"/>
  <c r="EN9"/>
  <c r="EP9" s="1"/>
  <c r="EO8"/>
  <c r="EM8"/>
  <c r="EQ8" s="1"/>
  <c r="EN7"/>
  <c r="EP7" s="1"/>
  <c r="EP23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14" l="1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<sst xmlns="http://schemas.openxmlformats.org/spreadsheetml/2006/main" count="1388" uniqueCount="62">
  <si>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</si>
  <si>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</si>
  <si>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</si>
  <si>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</si>
  <si>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</si>
  <si>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</si>
  <si>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</si>
  <si>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</si>
  <si>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</si>
  <si>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</si>
  <si>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</si>
  <si>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</si>
  <si>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</si>
  <si>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</si>
  <si>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</si>
  <si>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</si>
  <si>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</si>
  <si>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</si>
  <si>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</si>
  <si>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</si>
  <si>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Петров К. Є. "Опозиційний блок"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</si>
  <si>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</si>
  <si>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</si>
  <si>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</si>
  <si>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</si>
  <si>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</si>
  <si>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</si>
  <si>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</si>
  <si>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</si>
  <si>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</si>
  <si>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</si>
  <si>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</si>
  <si>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</si>
  <si>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</si>
  <si>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Міць Л. О. 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</si>
  <si>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</si>
  <si>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</si>
  <si>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</si>
  <si>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</si>
  <si>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</si>
  <si>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</si>
  <si>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</si>
  <si>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</si>
  <si>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Поіменне голосування депутатів Покровської міської ради</t>
  </si>
  <si>
    <t>Про передачу комунального майна з балансу ПМКП «Саночистка» на баланс управління житлово-комунального господарства та будівництва</t>
  </si>
  <si>
    <t>Про передачу в оренду ПМКП «Добробут» комунального майна</t>
  </si>
  <si>
    <t>Про затвердження акту приймання-передачі основних засобів з балансу ПМКП «Саночистка» на баланс управління житлово-комунального господарства та будівництва</t>
  </si>
  <si>
    <t>Шипота С. М.       "Укроп"</t>
  </si>
  <si>
    <t>31 березня 2017 року</t>
  </si>
  <si>
    <t xml:space="preserve">Друге пленарне засідання чергової 19 сесії Покровської міської ради </t>
  </si>
  <si>
    <t>Про затвердження звіту з незалежної оцінки ОМКП «Орджонікідзетеплоенерго»</t>
  </si>
  <si>
    <t>Про дозвіл МКП «Покровводоканал» на залучення кредитного ліміту в ПАТ  КБ «Приватбанк»</t>
  </si>
  <si>
    <t>Про затвердження Акту про списання з балансу МКП «ЖЕО» багатоквартирного будинку № 8 по вул. Курчатова</t>
  </si>
  <si>
    <t>Про передачу з балансу УЖКГ та будівництва на баланс ПМКП «ЖитлКомСервіс» нежитлової будівлі по вул. Г.Тикви, 2</t>
  </si>
  <si>
    <t>Про внесення змін до рішення 18 сесії міської ради 7 скликання від 24.02.2017р № 8 «Про передачу в оренду ПМКП «Саночистка» автотранспортних засобів»</t>
  </si>
  <si>
    <t>Про внесення доповнень до плану діяльності з підготовки регуляторних актів по м. Покров на 2017 рік, затверджений рішенням ІV пленарного засідання 16 сесії міської ради 7 скликання від 23.12.2016р.  №32</t>
  </si>
  <si>
    <t>Про затвердження списку присяжних Орджонікідзевського міського суду міста Покров</t>
  </si>
  <si>
    <t>Про створення тимчасової контрольної комісії Покровської міської ради для здійснення контролю демонтажу ділянки водогону</t>
  </si>
  <si>
    <t>Про списання, демонтаж та реалізацію майна ОМКП "Орджонікідзетеплоенерго"</t>
  </si>
  <si>
    <t>відсутній</t>
  </si>
  <si>
    <t>утримався</t>
  </si>
  <si>
    <t>проти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</si>
</sst>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AU8" zoomScale="60" zoomScaleNormal="60" workbookViewId="0">
      <selection activeCell="EI15" sqref="EI15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21.75" customHeight="1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</row>
    <row r="2" spans="1:147" ht="15" customHeight="1">
      <c r="A2" s="15" t="s">
        <v>49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</row>
    <row r="3" spans="1:147" ht="15" customHeight="1">
      <c r="A3" s="16" t="s">
        <v>48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</row>
    <row r="4" spans="1:147">
      <c r="C4" s="3"/>
      <c r="EM4" s="10"/>
      <c r="EN4" s="10" t="s">
        <v>35</v>
      </c>
      <c r="EO4" s="10"/>
      <c r="EP4" s="2"/>
      <c r="EQ4" s="2"/>
    </row>
    <row r="5" spans="1:147" s="1" customFormat="1" ht="105" customHeight="1">
      <c r="A5" s="4" t="s">
        <v>42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33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5" t="s">
        <v>34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26</v>
      </c>
      <c r="DH5" s="9"/>
      <c r="DI5" s="9"/>
      <c r="DJ5" s="9"/>
      <c r="DK5" s="5" t="s">
        <v>27</v>
      </c>
      <c r="DL5" s="9"/>
      <c r="DM5" s="9"/>
      <c r="DN5" s="9"/>
      <c r="DO5" s="5" t="s">
        <v>28</v>
      </c>
      <c r="DP5" s="9"/>
      <c r="DQ5" s="9"/>
      <c r="DR5" s="9"/>
      <c r="DS5" s="5" t="s">
        <v>29</v>
      </c>
      <c r="DT5" s="9"/>
      <c r="DU5" s="9"/>
      <c r="DV5" s="9"/>
      <c r="DW5" s="5" t="s">
        <v>30</v>
      </c>
      <c r="DX5" s="9"/>
      <c r="DY5" s="9"/>
      <c r="DZ5" s="9"/>
      <c r="EA5" s="5" t="s">
        <v>31</v>
      </c>
      <c r="EB5" s="9"/>
      <c r="EC5" s="9"/>
      <c r="ED5" s="9"/>
      <c r="EE5" s="5" t="s">
        <v>47</v>
      </c>
      <c r="EF5" s="9"/>
      <c r="EG5" s="9"/>
      <c r="EH5" s="9"/>
      <c r="EI5" s="5" t="s">
        <v>32</v>
      </c>
      <c r="EJ5" s="9"/>
      <c r="EK5" s="9"/>
      <c r="EL5" s="9"/>
      <c r="EM5" s="4" t="s">
        <v>36</v>
      </c>
      <c r="EN5" s="7" t="s">
        <v>37</v>
      </c>
      <c r="EO5" s="4" t="s">
        <v>38</v>
      </c>
      <c r="EP5" s="7" t="s">
        <v>39</v>
      </c>
      <c r="EQ5" s="4" t="s">
        <v>40</v>
      </c>
    </row>
    <row r="6" spans="1:147" ht="62.25" customHeight="1">
      <c r="A6" s="4">
        <v>37</v>
      </c>
      <c r="B6" s="11" t="s">
        <v>46</v>
      </c>
      <c r="C6" s="4" t="s">
        <v>41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41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41</v>
      </c>
      <c r="L6" s="6">
        <f>IF(K6="За",1,0)</f>
        <v>1</v>
      </c>
      <c r="M6" s="6">
        <f>IF(K6="Проти",1,0)</f>
        <v>0</v>
      </c>
      <c r="N6" s="6">
        <f>IF(K6="Утримався",1,0)</f>
        <v>0</v>
      </c>
      <c r="O6" s="4" t="s">
        <v>41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41</v>
      </c>
      <c r="T6" s="6">
        <f>IF(S6="За",1,0)</f>
        <v>1</v>
      </c>
      <c r="U6" s="6">
        <f>IF(S6="Проти",1,0)</f>
        <v>0</v>
      </c>
      <c r="V6" s="6">
        <f>IF(S6="Утримався",1,0)</f>
        <v>0</v>
      </c>
      <c r="W6" s="4" t="s">
        <v>41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41</v>
      </c>
      <c r="AB6" s="6">
        <f>IF(AA6="За",1,0)</f>
        <v>1</v>
      </c>
      <c r="AC6" s="6">
        <f>IF(AA6="Проти",1,0)</f>
        <v>0</v>
      </c>
      <c r="AD6" s="6">
        <f>IF(AA6="Утримався",1,0)</f>
        <v>0</v>
      </c>
      <c r="AE6" s="4" t="s">
        <v>41</v>
      </c>
      <c r="AF6" s="6">
        <f>IF(AE6="За",1,0)</f>
        <v>1</v>
      </c>
      <c r="AG6" s="6">
        <f>IF(AE6="Проти",1,0)</f>
        <v>0</v>
      </c>
      <c r="AH6" s="6">
        <f>IF(AE6="Утримався",1,0)</f>
        <v>0</v>
      </c>
      <c r="AI6" s="4" t="s">
        <v>41</v>
      </c>
      <c r="AJ6" s="6">
        <f>IF(AI6="За",1,0)</f>
        <v>1</v>
      </c>
      <c r="AK6" s="6">
        <f>IF(AI6="Проти",1,0)</f>
        <v>0</v>
      </c>
      <c r="AL6" s="6">
        <f>IF(AI6="Утримався",1,0)</f>
        <v>0</v>
      </c>
      <c r="AM6" s="4" t="s">
        <v>41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41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41</v>
      </c>
      <c r="AV6" s="6">
        <f>IF(AU6="За",1,0)</f>
        <v>1</v>
      </c>
      <c r="AW6" s="6">
        <f>IF(AU6="Проти",1,0)</f>
        <v>0</v>
      </c>
      <c r="AX6" s="6">
        <f>IF(AU6="Утримався",1,0)</f>
        <v>0</v>
      </c>
      <c r="AY6" s="4" t="s">
        <v>41</v>
      </c>
      <c r="AZ6" s="6">
        <f>IF(AY6="За",1,0)</f>
        <v>1</v>
      </c>
      <c r="BA6" s="6">
        <f>IF(AY6="Проти",1,0)</f>
        <v>0</v>
      </c>
      <c r="BB6" s="6">
        <f>IF(AY6="Утримався",1,0)</f>
        <v>0</v>
      </c>
      <c r="BC6" s="4" t="s">
        <v>41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59</v>
      </c>
      <c r="BH6" s="6">
        <f>IF(BG6="За",1,0)</f>
        <v>0</v>
      </c>
      <c r="BI6" s="6">
        <f>IF(BG6="Проти",1,0)</f>
        <v>0</v>
      </c>
      <c r="BJ6" s="6">
        <f>IF(BG6="Утримався",1,0)</f>
        <v>0</v>
      </c>
      <c r="BK6" s="4" t="s">
        <v>41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59</v>
      </c>
      <c r="BP6" s="6">
        <f>IF(BO6="За",1,0)</f>
        <v>0</v>
      </c>
      <c r="BQ6" s="6">
        <f>IF(BO6="Проти",1,0)</f>
        <v>0</v>
      </c>
      <c r="BR6" s="6">
        <f>IF(BO6="Утримався",1,0)</f>
        <v>0</v>
      </c>
      <c r="BS6" s="4" t="s">
        <v>41</v>
      </c>
      <c r="BT6" s="6">
        <f>IF(BS6="За",1,0)</f>
        <v>1</v>
      </c>
      <c r="BU6" s="6">
        <f>IF(BS6="Проти",1,0)</f>
        <v>0</v>
      </c>
      <c r="BV6" s="6">
        <f>IF(BS6="Утримався",1,0)</f>
        <v>0</v>
      </c>
      <c r="BW6" s="4" t="s">
        <v>41</v>
      </c>
      <c r="BX6" s="6">
        <f>IF(BW6="За",1,0)</f>
        <v>1</v>
      </c>
      <c r="BY6" s="6">
        <f>IF(BW6="Проти",1,0)</f>
        <v>0</v>
      </c>
      <c r="BZ6" s="6">
        <f>IF(BW6="Утримався",1,0)</f>
        <v>0</v>
      </c>
      <c r="CA6" s="4" t="s">
        <v>59</v>
      </c>
      <c r="CB6" s="6">
        <f>IF(CA6="За",1,0)</f>
        <v>0</v>
      </c>
      <c r="CC6" s="6">
        <f>IF(CA6="Проти",1,0)</f>
        <v>0</v>
      </c>
      <c r="CD6" s="6">
        <f>IF(CA6="Утримався",1,0)</f>
        <v>0</v>
      </c>
      <c r="CE6" s="4" t="s">
        <v>41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41</v>
      </c>
      <c r="CJ6" s="6">
        <f>IF(CI6="За",1,0)</f>
        <v>1</v>
      </c>
      <c r="CK6" s="6">
        <f>IF(CI6="Проти",1,0)</f>
        <v>0</v>
      </c>
      <c r="CL6" s="6">
        <f>IF(CI6="Утримався",1,0)</f>
        <v>0</v>
      </c>
      <c r="CM6" s="4" t="s">
        <v>41</v>
      </c>
      <c r="CN6" s="6">
        <f>IF(CM6="За",1,0)</f>
        <v>1</v>
      </c>
      <c r="CO6" s="6">
        <f>IF(CM6="Проти",1,0)</f>
        <v>0</v>
      </c>
      <c r="CP6" s="6">
        <f>IF(CM6="Утримався",1,0)</f>
        <v>0</v>
      </c>
      <c r="CQ6" s="4" t="s">
        <v>41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41</v>
      </c>
      <c r="CV6" s="6">
        <f>IF(CU6="За",1,0)</f>
        <v>1</v>
      </c>
      <c r="CW6" s="6">
        <f>IF(CU6="Проти",1,0)</f>
        <v>0</v>
      </c>
      <c r="CX6" s="6">
        <f>IF(CU6="Утримався",1,0)</f>
        <v>0</v>
      </c>
      <c r="CY6" s="4" t="s">
        <v>41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41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41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41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41</v>
      </c>
      <c r="DP6" s="6">
        <f>IF(DO6="За",1,0)</f>
        <v>1</v>
      </c>
      <c r="DQ6" s="6">
        <f>IF(DO6="Проти",1,0)</f>
        <v>0</v>
      </c>
      <c r="DR6" s="6">
        <f>IF(DO6="Утримався",1,0)</f>
        <v>0</v>
      </c>
      <c r="DS6" s="4" t="s">
        <v>59</v>
      </c>
      <c r="DT6" s="6">
        <f>IF(DS6="За",1,0)</f>
        <v>0</v>
      </c>
      <c r="DU6" s="6">
        <f>IF(DS6="Проти",1,0)</f>
        <v>0</v>
      </c>
      <c r="DV6" s="6">
        <f>IF(DS6="Утримався",1,0)</f>
        <v>0</v>
      </c>
      <c r="DW6" s="4" t="s">
        <v>41</v>
      </c>
      <c r="DX6" s="6">
        <f>IF(DW6="За",1,0)</f>
        <v>1</v>
      </c>
      <c r="DY6" s="6">
        <f>IF(DW6="Проти",1,0)</f>
        <v>0</v>
      </c>
      <c r="DZ6" s="6">
        <f>IF(DW6="Утримався",1,0)</f>
        <v>0</v>
      </c>
      <c r="EA6" s="4" t="s">
        <v>41</v>
      </c>
      <c r="EB6" s="6">
        <f>IF(EA6="За",1,0)</f>
        <v>1</v>
      </c>
      <c r="EC6" s="6">
        <f>IF(EA6="Проти",1,0)</f>
        <v>0</v>
      </c>
      <c r="ED6" s="6">
        <f>IF(EA6="Утримався",1,0)</f>
        <v>0</v>
      </c>
      <c r="EE6" s="4" t="s">
        <v>41</v>
      </c>
      <c r="EF6" s="6">
        <f>IF(EE6="За",1,0)</f>
        <v>1</v>
      </c>
      <c r="EG6" s="6">
        <f>IF(EE6="Проти",1,0)</f>
        <v>0</v>
      </c>
      <c r="EH6" s="6">
        <f>IF(EE6="Утримався",1,0)</f>
        <v>0</v>
      </c>
      <c r="EI6" s="4" t="s">
        <v>59</v>
      </c>
      <c r="EJ6" s="6">
        <f>IF(EI6="За",1,0)</f>
        <v>0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30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30</v>
      </c>
      <c r="EQ6" s="6" t="str">
        <f>IF(EM6&gt;17,"Прийнято","Не прийнято")</f>
        <v>Прийнято</v>
      </c>
    </row>
    <row r="7" spans="1:147" ht="31.5">
      <c r="A7" s="4">
        <v>38</v>
      </c>
      <c r="B7" s="11" t="s">
        <v>50</v>
      </c>
      <c r="C7" s="4" t="s">
        <v>41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41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60</v>
      </c>
      <c r="L7" s="6">
        <f t="shared" ref="L7:L20" si="6">IF(K7="За",1,0)</f>
        <v>0</v>
      </c>
      <c r="M7" s="6">
        <f t="shared" ref="M7:M20" si="7">IF(K7="Проти",1,0)</f>
        <v>0</v>
      </c>
      <c r="N7" s="6">
        <f t="shared" ref="N7:N20" si="8">IF(K7="Утримався",1,0)</f>
        <v>1</v>
      </c>
      <c r="O7" s="4" t="s">
        <v>41</v>
      </c>
      <c r="P7" s="6">
        <f t="shared" ref="P7:P20" si="9">IF(O7="За",1,0)</f>
        <v>1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41</v>
      </c>
      <c r="T7" s="6">
        <f t="shared" ref="T7:T20" si="12">IF(S7="За",1,0)</f>
        <v>1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41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41</v>
      </c>
      <c r="AB7" s="6">
        <f t="shared" ref="AB7:AB20" si="18">IF(AA7="За",1,0)</f>
        <v>1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41</v>
      </c>
      <c r="AF7" s="6">
        <f t="shared" ref="AF7:AF20" si="21">IF(AE7="За",1,0)</f>
        <v>1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41</v>
      </c>
      <c r="AJ7" s="6">
        <f t="shared" ref="AJ7:AJ20" si="24">IF(AI7="За",1,0)</f>
        <v>1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41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41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41</v>
      </c>
      <c r="AV7" s="6">
        <f t="shared" ref="AV7:AV20" si="33">IF(AU7="За",1,0)</f>
        <v>1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4" t="s">
        <v>41</v>
      </c>
      <c r="AZ7" s="6">
        <f t="shared" ref="AZ7:AZ20" si="36">IF(AY7="За",1,0)</f>
        <v>1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41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59</v>
      </c>
      <c r="BH7" s="6">
        <f t="shared" ref="BH7:BH20" si="42">IF(BG7="За",1,0)</f>
        <v>0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41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59</v>
      </c>
      <c r="BP7" s="6">
        <f t="shared" ref="BP7:BP20" si="48">IF(BO7="За",1,0)</f>
        <v>0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41</v>
      </c>
      <c r="BT7" s="6">
        <f t="shared" ref="BT7:BT20" si="51">IF(BS7="За",1,0)</f>
        <v>1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41</v>
      </c>
      <c r="BX7" s="6">
        <f t="shared" ref="BX7:BX20" si="54">IF(BW7="За",1,0)</f>
        <v>1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59</v>
      </c>
      <c r="CB7" s="6">
        <f t="shared" ref="CB7:CB20" si="57">IF(CA7="За",1,0)</f>
        <v>0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41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41</v>
      </c>
      <c r="CJ7" s="6">
        <f t="shared" ref="CJ7:CJ20" si="63">IF(CI7="За",1,0)</f>
        <v>1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41</v>
      </c>
      <c r="CN7" s="6">
        <f t="shared" ref="CN7:CN20" si="66">IF(CM7="За",1,0)</f>
        <v>1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41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41</v>
      </c>
      <c r="CV7" s="6">
        <f t="shared" ref="CV7:CV20" si="72">IF(CU7="За",1,0)</f>
        <v>1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41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41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41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41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41</v>
      </c>
      <c r="DP7" s="6">
        <f t="shared" ref="DP7:DP20" si="87">IF(DO7="За",1,0)</f>
        <v>1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59</v>
      </c>
      <c r="DT7" s="6">
        <f t="shared" ref="DT7:DT20" si="90">IF(DS7="За",1,0)</f>
        <v>0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41</v>
      </c>
      <c r="DX7" s="6">
        <f t="shared" ref="DX7:DX20" si="93">IF(DW7="За",1,0)</f>
        <v>1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41</v>
      </c>
      <c r="EB7" s="6">
        <f t="shared" ref="EB7:EB20" si="96">IF(EA7="За",1,0)</f>
        <v>1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41</v>
      </c>
      <c r="EF7" s="6">
        <f t="shared" ref="EF7:EF20" si="99">IF(EE7="За",1,0)</f>
        <v>1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59</v>
      </c>
      <c r="EJ7" s="6">
        <f t="shared" ref="EJ7:EJ20" si="102">IF(EI7="За",1,0)</f>
        <v>0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29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1</v>
      </c>
      <c r="EP7" s="6">
        <f t="shared" ref="EP7:EP42" si="108">SUM(EO7,EN7,EM7)</f>
        <v>30</v>
      </c>
      <c r="EQ7" s="6" t="str">
        <f t="shared" ref="EQ7:EQ42" si="109">IF(EM7&gt;17,"Прийнято","Не прийнято")</f>
        <v>Прийнято</v>
      </c>
    </row>
    <row r="8" spans="1:147" ht="31.5">
      <c r="A8" s="4">
        <v>39</v>
      </c>
      <c r="B8" s="12" t="s">
        <v>51</v>
      </c>
      <c r="C8" s="4" t="s">
        <v>41</v>
      </c>
      <c r="D8" s="6">
        <f t="shared" si="0"/>
        <v>1</v>
      </c>
      <c r="E8" s="6">
        <f t="shared" si="1"/>
        <v>0</v>
      </c>
      <c r="F8" s="6">
        <f t="shared" si="2"/>
        <v>0</v>
      </c>
      <c r="G8" s="4" t="s">
        <v>41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41</v>
      </c>
      <c r="L8" s="6">
        <f t="shared" si="6"/>
        <v>1</v>
      </c>
      <c r="M8" s="6">
        <f t="shared" si="7"/>
        <v>0</v>
      </c>
      <c r="N8" s="6">
        <f t="shared" si="8"/>
        <v>0</v>
      </c>
      <c r="O8" s="4" t="s">
        <v>41</v>
      </c>
      <c r="P8" s="6">
        <f t="shared" si="9"/>
        <v>1</v>
      </c>
      <c r="Q8" s="6">
        <f t="shared" si="10"/>
        <v>0</v>
      </c>
      <c r="R8" s="6">
        <f t="shared" si="11"/>
        <v>0</v>
      </c>
      <c r="S8" s="4" t="s">
        <v>41</v>
      </c>
      <c r="T8" s="6">
        <f t="shared" si="12"/>
        <v>1</v>
      </c>
      <c r="U8" s="6">
        <f t="shared" si="13"/>
        <v>0</v>
      </c>
      <c r="V8" s="6">
        <f t="shared" si="14"/>
        <v>0</v>
      </c>
      <c r="W8" s="4" t="s">
        <v>41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41</v>
      </c>
      <c r="AB8" s="6">
        <f t="shared" si="18"/>
        <v>1</v>
      </c>
      <c r="AC8" s="6">
        <f t="shared" si="19"/>
        <v>0</v>
      </c>
      <c r="AD8" s="6">
        <f t="shared" si="20"/>
        <v>0</v>
      </c>
      <c r="AE8" s="4" t="s">
        <v>41</v>
      </c>
      <c r="AF8" s="6">
        <f t="shared" si="21"/>
        <v>1</v>
      </c>
      <c r="AG8" s="6">
        <f t="shared" si="22"/>
        <v>0</v>
      </c>
      <c r="AH8" s="6">
        <f t="shared" si="23"/>
        <v>0</v>
      </c>
      <c r="AI8" s="4" t="s">
        <v>41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41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41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41</v>
      </c>
      <c r="AV8" s="6">
        <f t="shared" si="33"/>
        <v>1</v>
      </c>
      <c r="AW8" s="6">
        <f t="shared" si="34"/>
        <v>0</v>
      </c>
      <c r="AX8" s="6">
        <f t="shared" si="35"/>
        <v>0</v>
      </c>
      <c r="AY8" s="4" t="s">
        <v>41</v>
      </c>
      <c r="AZ8" s="6">
        <f t="shared" si="36"/>
        <v>1</v>
      </c>
      <c r="BA8" s="6">
        <f t="shared" si="37"/>
        <v>0</v>
      </c>
      <c r="BB8" s="6">
        <f t="shared" si="38"/>
        <v>0</v>
      </c>
      <c r="BC8" s="4" t="s">
        <v>41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59</v>
      </c>
      <c r="BH8" s="6">
        <f t="shared" si="42"/>
        <v>0</v>
      </c>
      <c r="BI8" s="6">
        <f t="shared" si="43"/>
        <v>0</v>
      </c>
      <c r="BJ8" s="6">
        <f t="shared" si="44"/>
        <v>0</v>
      </c>
      <c r="BK8" s="4" t="s">
        <v>41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59</v>
      </c>
      <c r="BP8" s="6">
        <f t="shared" si="48"/>
        <v>0</v>
      </c>
      <c r="BQ8" s="6">
        <f t="shared" si="49"/>
        <v>0</v>
      </c>
      <c r="BR8" s="6">
        <f t="shared" si="50"/>
        <v>0</v>
      </c>
      <c r="BS8" s="4" t="s">
        <v>41</v>
      </c>
      <c r="BT8" s="6">
        <f t="shared" si="51"/>
        <v>1</v>
      </c>
      <c r="BU8" s="6">
        <f t="shared" si="52"/>
        <v>0</v>
      </c>
      <c r="BV8" s="6">
        <f t="shared" si="53"/>
        <v>0</v>
      </c>
      <c r="BW8" s="4" t="s">
        <v>41</v>
      </c>
      <c r="BX8" s="6">
        <f t="shared" si="54"/>
        <v>1</v>
      </c>
      <c r="BY8" s="6">
        <f t="shared" si="55"/>
        <v>0</v>
      </c>
      <c r="BZ8" s="6">
        <f t="shared" si="56"/>
        <v>0</v>
      </c>
      <c r="CA8" s="4" t="s">
        <v>59</v>
      </c>
      <c r="CB8" s="6">
        <f t="shared" si="57"/>
        <v>0</v>
      </c>
      <c r="CC8" s="6">
        <f t="shared" si="58"/>
        <v>0</v>
      </c>
      <c r="CD8" s="6">
        <f t="shared" si="59"/>
        <v>0</v>
      </c>
      <c r="CE8" s="4" t="s">
        <v>41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41</v>
      </c>
      <c r="CJ8" s="6">
        <f t="shared" si="63"/>
        <v>1</v>
      </c>
      <c r="CK8" s="6">
        <f t="shared" si="64"/>
        <v>0</v>
      </c>
      <c r="CL8" s="6">
        <f t="shared" si="65"/>
        <v>0</v>
      </c>
      <c r="CM8" s="4" t="s">
        <v>41</v>
      </c>
      <c r="CN8" s="6">
        <f t="shared" si="66"/>
        <v>1</v>
      </c>
      <c r="CO8" s="6">
        <f t="shared" si="67"/>
        <v>0</v>
      </c>
      <c r="CP8" s="6">
        <f t="shared" si="68"/>
        <v>0</v>
      </c>
      <c r="CQ8" s="4" t="s">
        <v>41</v>
      </c>
      <c r="CR8" s="6">
        <f t="shared" si="69"/>
        <v>1</v>
      </c>
      <c r="CS8" s="6">
        <f t="shared" si="70"/>
        <v>0</v>
      </c>
      <c r="CT8" s="6">
        <f t="shared" si="71"/>
        <v>0</v>
      </c>
      <c r="CU8" s="4" t="s">
        <v>41</v>
      </c>
      <c r="CV8" s="6">
        <f t="shared" si="72"/>
        <v>1</v>
      </c>
      <c r="CW8" s="6">
        <f t="shared" si="73"/>
        <v>0</v>
      </c>
      <c r="CX8" s="6">
        <f t="shared" si="74"/>
        <v>0</v>
      </c>
      <c r="CY8" s="4" t="s">
        <v>41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41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41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41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41</v>
      </c>
      <c r="DP8" s="6">
        <f t="shared" si="87"/>
        <v>1</v>
      </c>
      <c r="DQ8" s="6">
        <f t="shared" si="88"/>
        <v>0</v>
      </c>
      <c r="DR8" s="6">
        <f t="shared" si="89"/>
        <v>0</v>
      </c>
      <c r="DS8" s="4" t="s">
        <v>59</v>
      </c>
      <c r="DT8" s="6">
        <f t="shared" si="90"/>
        <v>0</v>
      </c>
      <c r="DU8" s="6">
        <f t="shared" si="91"/>
        <v>0</v>
      </c>
      <c r="DV8" s="6">
        <f t="shared" si="92"/>
        <v>0</v>
      </c>
      <c r="DW8" s="4" t="s">
        <v>41</v>
      </c>
      <c r="DX8" s="6">
        <f t="shared" si="93"/>
        <v>1</v>
      </c>
      <c r="DY8" s="6">
        <f t="shared" si="94"/>
        <v>0</v>
      </c>
      <c r="DZ8" s="6">
        <f t="shared" si="95"/>
        <v>0</v>
      </c>
      <c r="EA8" s="4" t="s">
        <v>41</v>
      </c>
      <c r="EB8" s="6">
        <f t="shared" si="96"/>
        <v>1</v>
      </c>
      <c r="EC8" s="6">
        <f t="shared" si="97"/>
        <v>0</v>
      </c>
      <c r="ED8" s="6">
        <f t="shared" si="98"/>
        <v>0</v>
      </c>
      <c r="EE8" s="4" t="s">
        <v>41</v>
      </c>
      <c r="EF8" s="6">
        <f t="shared" si="99"/>
        <v>1</v>
      </c>
      <c r="EG8" s="6">
        <f t="shared" si="100"/>
        <v>0</v>
      </c>
      <c r="EH8" s="6">
        <f t="shared" si="101"/>
        <v>0</v>
      </c>
      <c r="EI8" s="4" t="s">
        <v>59</v>
      </c>
      <c r="EJ8" s="6">
        <f t="shared" si="102"/>
        <v>0</v>
      </c>
      <c r="EK8" s="6">
        <f t="shared" si="103"/>
        <v>0</v>
      </c>
      <c r="EL8" s="6">
        <f t="shared" si="104"/>
        <v>0</v>
      </c>
      <c r="EM8" s="6">
        <f t="shared" si="105"/>
        <v>30</v>
      </c>
      <c r="EN8" s="6">
        <f t="shared" si="106"/>
        <v>0</v>
      </c>
      <c r="EO8" s="6">
        <f t="shared" si="107"/>
        <v>0</v>
      </c>
      <c r="EP8" s="6">
        <f t="shared" si="108"/>
        <v>30</v>
      </c>
      <c r="EQ8" s="6" t="str">
        <f t="shared" si="109"/>
        <v>Прийнято</v>
      </c>
    </row>
    <row r="9" spans="1:147" ht="47.25">
      <c r="A9" s="4">
        <v>40</v>
      </c>
      <c r="B9" s="11" t="s">
        <v>52</v>
      </c>
      <c r="C9" s="4" t="s">
        <v>41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41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41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41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41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41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41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41</v>
      </c>
      <c r="AF9" s="6">
        <f t="shared" si="21"/>
        <v>1</v>
      </c>
      <c r="AG9" s="6">
        <f t="shared" si="22"/>
        <v>0</v>
      </c>
      <c r="AH9" s="6">
        <f t="shared" si="23"/>
        <v>0</v>
      </c>
      <c r="AI9" s="4" t="s">
        <v>41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41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41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41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4" t="s">
        <v>41</v>
      </c>
      <c r="AZ9" s="6">
        <f t="shared" si="36"/>
        <v>1</v>
      </c>
      <c r="BA9" s="6">
        <f t="shared" si="37"/>
        <v>0</v>
      </c>
      <c r="BB9" s="6">
        <f t="shared" si="38"/>
        <v>0</v>
      </c>
      <c r="BC9" s="4" t="s">
        <v>41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59</v>
      </c>
      <c r="BH9" s="6">
        <f t="shared" si="42"/>
        <v>0</v>
      </c>
      <c r="BI9" s="6">
        <f t="shared" si="43"/>
        <v>0</v>
      </c>
      <c r="BJ9" s="6">
        <f t="shared" si="44"/>
        <v>0</v>
      </c>
      <c r="BK9" s="4" t="s">
        <v>41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59</v>
      </c>
      <c r="BP9" s="6">
        <f t="shared" si="48"/>
        <v>0</v>
      </c>
      <c r="BQ9" s="6">
        <f t="shared" si="49"/>
        <v>0</v>
      </c>
      <c r="BR9" s="6">
        <f t="shared" si="50"/>
        <v>0</v>
      </c>
      <c r="BS9" s="4" t="s">
        <v>41</v>
      </c>
      <c r="BT9" s="6">
        <f t="shared" si="51"/>
        <v>1</v>
      </c>
      <c r="BU9" s="6">
        <f t="shared" si="52"/>
        <v>0</v>
      </c>
      <c r="BV9" s="6">
        <f t="shared" si="53"/>
        <v>0</v>
      </c>
      <c r="BW9" s="4" t="s">
        <v>41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59</v>
      </c>
      <c r="CB9" s="6">
        <f t="shared" si="57"/>
        <v>0</v>
      </c>
      <c r="CC9" s="6">
        <f t="shared" si="58"/>
        <v>0</v>
      </c>
      <c r="CD9" s="6">
        <f t="shared" si="59"/>
        <v>0</v>
      </c>
      <c r="CE9" s="4" t="s">
        <v>41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41</v>
      </c>
      <c r="CJ9" s="6">
        <f t="shared" si="63"/>
        <v>1</v>
      </c>
      <c r="CK9" s="6">
        <f t="shared" si="64"/>
        <v>0</v>
      </c>
      <c r="CL9" s="6">
        <f t="shared" si="65"/>
        <v>0</v>
      </c>
      <c r="CM9" s="4" t="s">
        <v>41</v>
      </c>
      <c r="CN9" s="6">
        <f t="shared" si="66"/>
        <v>1</v>
      </c>
      <c r="CO9" s="6">
        <f t="shared" si="67"/>
        <v>0</v>
      </c>
      <c r="CP9" s="6">
        <f t="shared" si="68"/>
        <v>0</v>
      </c>
      <c r="CQ9" s="4" t="s">
        <v>41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41</v>
      </c>
      <c r="CV9" s="6">
        <f t="shared" si="72"/>
        <v>1</v>
      </c>
      <c r="CW9" s="6">
        <f t="shared" si="73"/>
        <v>0</v>
      </c>
      <c r="CX9" s="6">
        <f t="shared" si="74"/>
        <v>0</v>
      </c>
      <c r="CY9" s="4" t="s">
        <v>41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41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41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41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41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59</v>
      </c>
      <c r="DT9" s="6">
        <f t="shared" si="90"/>
        <v>0</v>
      </c>
      <c r="DU9" s="6">
        <f t="shared" si="91"/>
        <v>0</v>
      </c>
      <c r="DV9" s="6">
        <f t="shared" si="92"/>
        <v>0</v>
      </c>
      <c r="DW9" s="4" t="s">
        <v>41</v>
      </c>
      <c r="DX9" s="6">
        <f t="shared" si="93"/>
        <v>1</v>
      </c>
      <c r="DY9" s="6">
        <f t="shared" si="94"/>
        <v>0</v>
      </c>
      <c r="DZ9" s="6">
        <f t="shared" si="95"/>
        <v>0</v>
      </c>
      <c r="EA9" s="4" t="s">
        <v>41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41</v>
      </c>
      <c r="EF9" s="6">
        <f t="shared" si="99"/>
        <v>1</v>
      </c>
      <c r="EG9" s="6">
        <f t="shared" si="100"/>
        <v>0</v>
      </c>
      <c r="EH9" s="6">
        <f t="shared" si="101"/>
        <v>0</v>
      </c>
      <c r="EI9" s="4" t="s">
        <v>59</v>
      </c>
      <c r="EJ9" s="6">
        <f t="shared" si="102"/>
        <v>0</v>
      </c>
      <c r="EK9" s="6">
        <f t="shared" si="103"/>
        <v>0</v>
      </c>
      <c r="EL9" s="6">
        <f t="shared" si="104"/>
        <v>0</v>
      </c>
      <c r="EM9" s="6">
        <f t="shared" si="105"/>
        <v>30</v>
      </c>
      <c r="EN9" s="6">
        <f t="shared" si="106"/>
        <v>0</v>
      </c>
      <c r="EO9" s="6">
        <f t="shared" si="107"/>
        <v>0</v>
      </c>
      <c r="EP9" s="6">
        <f t="shared" si="108"/>
        <v>30</v>
      </c>
      <c r="EQ9" s="6" t="str">
        <f t="shared" si="109"/>
        <v>Прийнято</v>
      </c>
    </row>
    <row r="10" spans="1:147" ht="49.5" customHeight="1">
      <c r="A10" s="4">
        <v>41</v>
      </c>
      <c r="B10" s="11" t="s">
        <v>53</v>
      </c>
      <c r="C10" s="4" t="s">
        <v>41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41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41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41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41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41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41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41</v>
      </c>
      <c r="AF10" s="6">
        <f t="shared" si="21"/>
        <v>1</v>
      </c>
      <c r="AG10" s="6">
        <f t="shared" si="22"/>
        <v>0</v>
      </c>
      <c r="AH10" s="6">
        <f t="shared" si="23"/>
        <v>0</v>
      </c>
      <c r="AI10" s="4" t="s">
        <v>41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41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41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41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4" t="s">
        <v>41</v>
      </c>
      <c r="AZ10" s="6">
        <f t="shared" si="36"/>
        <v>1</v>
      </c>
      <c r="BA10" s="6">
        <f t="shared" si="37"/>
        <v>0</v>
      </c>
      <c r="BB10" s="6">
        <f t="shared" si="38"/>
        <v>0</v>
      </c>
      <c r="BC10" s="4" t="s">
        <v>41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59</v>
      </c>
      <c r="BH10" s="6">
        <f t="shared" si="42"/>
        <v>0</v>
      </c>
      <c r="BI10" s="6">
        <f t="shared" si="43"/>
        <v>0</v>
      </c>
      <c r="BJ10" s="6">
        <f t="shared" si="44"/>
        <v>0</v>
      </c>
      <c r="BK10" s="4" t="s">
        <v>41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59</v>
      </c>
      <c r="BP10" s="6">
        <f t="shared" si="48"/>
        <v>0</v>
      </c>
      <c r="BQ10" s="6">
        <f t="shared" si="49"/>
        <v>0</v>
      </c>
      <c r="BR10" s="6">
        <f t="shared" si="50"/>
        <v>0</v>
      </c>
      <c r="BS10" s="4" t="s">
        <v>41</v>
      </c>
      <c r="BT10" s="6">
        <f t="shared" si="51"/>
        <v>1</v>
      </c>
      <c r="BU10" s="6">
        <f t="shared" si="52"/>
        <v>0</v>
      </c>
      <c r="BV10" s="6">
        <f t="shared" si="53"/>
        <v>0</v>
      </c>
      <c r="BW10" s="4" t="s">
        <v>41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59</v>
      </c>
      <c r="CB10" s="6">
        <f t="shared" si="57"/>
        <v>0</v>
      </c>
      <c r="CC10" s="6">
        <f t="shared" si="58"/>
        <v>0</v>
      </c>
      <c r="CD10" s="6">
        <f t="shared" si="59"/>
        <v>0</v>
      </c>
      <c r="CE10" s="4" t="s">
        <v>41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41</v>
      </c>
      <c r="CJ10" s="6">
        <f t="shared" si="63"/>
        <v>1</v>
      </c>
      <c r="CK10" s="6">
        <f t="shared" si="64"/>
        <v>0</v>
      </c>
      <c r="CL10" s="6">
        <f t="shared" si="65"/>
        <v>0</v>
      </c>
      <c r="CM10" s="4" t="s">
        <v>41</v>
      </c>
      <c r="CN10" s="6">
        <f t="shared" si="66"/>
        <v>1</v>
      </c>
      <c r="CO10" s="6">
        <f t="shared" si="67"/>
        <v>0</v>
      </c>
      <c r="CP10" s="6">
        <f t="shared" si="68"/>
        <v>0</v>
      </c>
      <c r="CQ10" s="4" t="s">
        <v>41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41</v>
      </c>
      <c r="CV10" s="6">
        <f t="shared" si="72"/>
        <v>1</v>
      </c>
      <c r="CW10" s="6">
        <f t="shared" si="73"/>
        <v>0</v>
      </c>
      <c r="CX10" s="6">
        <f t="shared" si="74"/>
        <v>0</v>
      </c>
      <c r="CY10" s="4" t="s">
        <v>41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41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41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41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41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59</v>
      </c>
      <c r="DT10" s="6">
        <f t="shared" si="90"/>
        <v>0</v>
      </c>
      <c r="DU10" s="6">
        <f t="shared" si="91"/>
        <v>0</v>
      </c>
      <c r="DV10" s="6">
        <f t="shared" si="92"/>
        <v>0</v>
      </c>
      <c r="DW10" s="4" t="s">
        <v>41</v>
      </c>
      <c r="DX10" s="6">
        <f t="shared" si="93"/>
        <v>1</v>
      </c>
      <c r="DY10" s="6">
        <f t="shared" si="94"/>
        <v>0</v>
      </c>
      <c r="DZ10" s="6">
        <f t="shared" si="95"/>
        <v>0</v>
      </c>
      <c r="EA10" s="4" t="s">
        <v>41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41</v>
      </c>
      <c r="EF10" s="6">
        <f t="shared" si="99"/>
        <v>1</v>
      </c>
      <c r="EG10" s="6">
        <f t="shared" si="100"/>
        <v>0</v>
      </c>
      <c r="EH10" s="6">
        <f t="shared" si="101"/>
        <v>0</v>
      </c>
      <c r="EI10" s="4" t="s">
        <v>59</v>
      </c>
      <c r="EJ10" s="6">
        <f t="shared" si="102"/>
        <v>0</v>
      </c>
      <c r="EK10" s="6">
        <f t="shared" si="103"/>
        <v>0</v>
      </c>
      <c r="EL10" s="6">
        <f t="shared" si="104"/>
        <v>0</v>
      </c>
      <c r="EM10" s="6">
        <f t="shared" si="105"/>
        <v>30</v>
      </c>
      <c r="EN10" s="6">
        <f t="shared" si="106"/>
        <v>0</v>
      </c>
      <c r="EO10" s="6">
        <f t="shared" si="107"/>
        <v>0</v>
      </c>
      <c r="EP10" s="6">
        <f t="shared" si="108"/>
        <v>30</v>
      </c>
      <c r="EQ10" s="6" t="str">
        <f t="shared" si="109"/>
        <v>Прийнято</v>
      </c>
    </row>
    <row r="11" spans="1:147" ht="47.25">
      <c r="A11" s="4">
        <v>42</v>
      </c>
      <c r="B11" s="11" t="s">
        <v>44</v>
      </c>
      <c r="C11" s="4" t="s">
        <v>41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41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41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41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41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41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41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41</v>
      </c>
      <c r="AF11" s="6">
        <f t="shared" si="21"/>
        <v>1</v>
      </c>
      <c r="AG11" s="6">
        <f t="shared" si="22"/>
        <v>0</v>
      </c>
      <c r="AH11" s="6">
        <f t="shared" si="23"/>
        <v>0</v>
      </c>
      <c r="AI11" s="4" t="s">
        <v>41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41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41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41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4" t="s">
        <v>41</v>
      </c>
      <c r="AZ11" s="6">
        <f t="shared" si="36"/>
        <v>1</v>
      </c>
      <c r="BA11" s="6">
        <f t="shared" si="37"/>
        <v>0</v>
      </c>
      <c r="BB11" s="6">
        <f t="shared" si="38"/>
        <v>0</v>
      </c>
      <c r="BC11" s="4" t="s">
        <v>41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59</v>
      </c>
      <c r="BH11" s="6">
        <f t="shared" si="42"/>
        <v>0</v>
      </c>
      <c r="BI11" s="6">
        <f t="shared" si="43"/>
        <v>0</v>
      </c>
      <c r="BJ11" s="6">
        <f t="shared" si="44"/>
        <v>0</v>
      </c>
      <c r="BK11" s="4" t="s">
        <v>41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59</v>
      </c>
      <c r="BP11" s="6">
        <f t="shared" si="48"/>
        <v>0</v>
      </c>
      <c r="BQ11" s="6">
        <f t="shared" si="49"/>
        <v>0</v>
      </c>
      <c r="BR11" s="6">
        <f t="shared" si="50"/>
        <v>0</v>
      </c>
      <c r="BS11" s="4" t="s">
        <v>41</v>
      </c>
      <c r="BT11" s="6">
        <f t="shared" si="51"/>
        <v>1</v>
      </c>
      <c r="BU11" s="6">
        <f t="shared" si="52"/>
        <v>0</v>
      </c>
      <c r="BV11" s="6">
        <f t="shared" si="53"/>
        <v>0</v>
      </c>
      <c r="BW11" s="4" t="s">
        <v>41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59</v>
      </c>
      <c r="CB11" s="6">
        <f t="shared" si="57"/>
        <v>0</v>
      </c>
      <c r="CC11" s="6">
        <f t="shared" si="58"/>
        <v>0</v>
      </c>
      <c r="CD11" s="6">
        <f t="shared" si="59"/>
        <v>0</v>
      </c>
      <c r="CE11" s="4" t="s">
        <v>41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41</v>
      </c>
      <c r="CJ11" s="6">
        <f t="shared" si="63"/>
        <v>1</v>
      </c>
      <c r="CK11" s="6">
        <f t="shared" si="64"/>
        <v>0</v>
      </c>
      <c r="CL11" s="6">
        <f t="shared" si="65"/>
        <v>0</v>
      </c>
      <c r="CM11" s="4" t="s">
        <v>41</v>
      </c>
      <c r="CN11" s="6">
        <f t="shared" si="66"/>
        <v>1</v>
      </c>
      <c r="CO11" s="6">
        <f t="shared" si="67"/>
        <v>0</v>
      </c>
      <c r="CP11" s="6">
        <f t="shared" si="68"/>
        <v>0</v>
      </c>
      <c r="CQ11" s="4" t="s">
        <v>41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41</v>
      </c>
      <c r="CV11" s="6">
        <f t="shared" si="72"/>
        <v>1</v>
      </c>
      <c r="CW11" s="6">
        <f t="shared" si="73"/>
        <v>0</v>
      </c>
      <c r="CX11" s="6">
        <f t="shared" si="74"/>
        <v>0</v>
      </c>
      <c r="CY11" s="4" t="s">
        <v>41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41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41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41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41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59</v>
      </c>
      <c r="DT11" s="6">
        <f t="shared" si="90"/>
        <v>0</v>
      </c>
      <c r="DU11" s="6">
        <f t="shared" si="91"/>
        <v>0</v>
      </c>
      <c r="DV11" s="6">
        <f t="shared" si="92"/>
        <v>0</v>
      </c>
      <c r="DW11" s="4" t="s">
        <v>41</v>
      </c>
      <c r="DX11" s="6">
        <f t="shared" si="93"/>
        <v>1</v>
      </c>
      <c r="DY11" s="6">
        <f t="shared" si="94"/>
        <v>0</v>
      </c>
      <c r="DZ11" s="6">
        <f t="shared" si="95"/>
        <v>0</v>
      </c>
      <c r="EA11" s="4" t="s">
        <v>41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41</v>
      </c>
      <c r="EF11" s="6">
        <f t="shared" si="99"/>
        <v>1</v>
      </c>
      <c r="EG11" s="6">
        <f t="shared" si="100"/>
        <v>0</v>
      </c>
      <c r="EH11" s="6">
        <f t="shared" si="101"/>
        <v>0</v>
      </c>
      <c r="EI11" s="4" t="s">
        <v>59</v>
      </c>
      <c r="EJ11" s="6">
        <f t="shared" si="102"/>
        <v>0</v>
      </c>
      <c r="EK11" s="6">
        <f t="shared" si="103"/>
        <v>0</v>
      </c>
      <c r="EL11" s="6">
        <f t="shared" si="104"/>
        <v>0</v>
      </c>
      <c r="EM11" s="6">
        <f t="shared" si="105"/>
        <v>30</v>
      </c>
      <c r="EN11" s="6">
        <f t="shared" si="106"/>
        <v>0</v>
      </c>
      <c r="EO11" s="6">
        <f t="shared" si="107"/>
        <v>0</v>
      </c>
      <c r="EP11" s="6">
        <f t="shared" si="108"/>
        <v>30</v>
      </c>
      <c r="EQ11" s="6" t="str">
        <f t="shared" si="109"/>
        <v>Прийнято</v>
      </c>
    </row>
    <row r="12" spans="1:147" ht="31.5">
      <c r="A12" s="4">
        <v>43</v>
      </c>
      <c r="B12" s="11" t="s">
        <v>45</v>
      </c>
      <c r="C12" s="4" t="s">
        <v>41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41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41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41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41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41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41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41</v>
      </c>
      <c r="AF12" s="6">
        <f t="shared" si="21"/>
        <v>1</v>
      </c>
      <c r="AG12" s="6">
        <f t="shared" si="22"/>
        <v>0</v>
      </c>
      <c r="AH12" s="6">
        <f t="shared" si="23"/>
        <v>0</v>
      </c>
      <c r="AI12" s="4" t="s">
        <v>41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41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41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41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4" t="s">
        <v>41</v>
      </c>
      <c r="AZ12" s="6">
        <f t="shared" si="36"/>
        <v>1</v>
      </c>
      <c r="BA12" s="6">
        <f t="shared" si="37"/>
        <v>0</v>
      </c>
      <c r="BB12" s="6">
        <f t="shared" si="38"/>
        <v>0</v>
      </c>
      <c r="BC12" s="4" t="s">
        <v>41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59</v>
      </c>
      <c r="BH12" s="6">
        <f t="shared" si="42"/>
        <v>0</v>
      </c>
      <c r="BI12" s="6">
        <f t="shared" si="43"/>
        <v>0</v>
      </c>
      <c r="BJ12" s="6">
        <f t="shared" si="44"/>
        <v>0</v>
      </c>
      <c r="BK12" s="4" t="s">
        <v>41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59</v>
      </c>
      <c r="BP12" s="6">
        <f t="shared" si="48"/>
        <v>0</v>
      </c>
      <c r="BQ12" s="6">
        <f t="shared" si="49"/>
        <v>0</v>
      </c>
      <c r="BR12" s="6">
        <f t="shared" si="50"/>
        <v>0</v>
      </c>
      <c r="BS12" s="4" t="s">
        <v>41</v>
      </c>
      <c r="BT12" s="6">
        <f t="shared" si="51"/>
        <v>1</v>
      </c>
      <c r="BU12" s="6">
        <f t="shared" si="52"/>
        <v>0</v>
      </c>
      <c r="BV12" s="6">
        <f t="shared" si="53"/>
        <v>0</v>
      </c>
      <c r="BW12" s="4" t="s">
        <v>41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59</v>
      </c>
      <c r="CB12" s="6">
        <f t="shared" si="57"/>
        <v>0</v>
      </c>
      <c r="CC12" s="6">
        <f t="shared" si="58"/>
        <v>0</v>
      </c>
      <c r="CD12" s="6">
        <f t="shared" si="59"/>
        <v>0</v>
      </c>
      <c r="CE12" s="4" t="s">
        <v>41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41</v>
      </c>
      <c r="CJ12" s="6">
        <f t="shared" si="63"/>
        <v>1</v>
      </c>
      <c r="CK12" s="6">
        <f t="shared" si="64"/>
        <v>0</v>
      </c>
      <c r="CL12" s="6">
        <f t="shared" si="65"/>
        <v>0</v>
      </c>
      <c r="CM12" s="4" t="s">
        <v>41</v>
      </c>
      <c r="CN12" s="6">
        <f t="shared" si="66"/>
        <v>1</v>
      </c>
      <c r="CO12" s="6">
        <f t="shared" si="67"/>
        <v>0</v>
      </c>
      <c r="CP12" s="6">
        <f t="shared" si="68"/>
        <v>0</v>
      </c>
      <c r="CQ12" s="4" t="s">
        <v>41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41</v>
      </c>
      <c r="CV12" s="6">
        <f t="shared" si="72"/>
        <v>1</v>
      </c>
      <c r="CW12" s="6">
        <f t="shared" si="73"/>
        <v>0</v>
      </c>
      <c r="CX12" s="6">
        <f t="shared" si="74"/>
        <v>0</v>
      </c>
      <c r="CY12" s="4" t="s">
        <v>41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41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41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41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41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59</v>
      </c>
      <c r="DT12" s="6">
        <f t="shared" si="90"/>
        <v>0</v>
      </c>
      <c r="DU12" s="6">
        <f t="shared" si="91"/>
        <v>0</v>
      </c>
      <c r="DV12" s="6">
        <f t="shared" si="92"/>
        <v>0</v>
      </c>
      <c r="DW12" s="4" t="s">
        <v>41</v>
      </c>
      <c r="DX12" s="6">
        <f t="shared" si="93"/>
        <v>1</v>
      </c>
      <c r="DY12" s="6">
        <f t="shared" si="94"/>
        <v>0</v>
      </c>
      <c r="DZ12" s="6">
        <f t="shared" si="95"/>
        <v>0</v>
      </c>
      <c r="EA12" s="4" t="s">
        <v>41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41</v>
      </c>
      <c r="EF12" s="6">
        <f t="shared" si="99"/>
        <v>1</v>
      </c>
      <c r="EG12" s="6">
        <f t="shared" si="100"/>
        <v>0</v>
      </c>
      <c r="EH12" s="6">
        <f t="shared" si="101"/>
        <v>0</v>
      </c>
      <c r="EI12" s="4" t="s">
        <v>59</v>
      </c>
      <c r="EJ12" s="6">
        <f t="shared" si="102"/>
        <v>0</v>
      </c>
      <c r="EK12" s="6">
        <f t="shared" si="103"/>
        <v>0</v>
      </c>
      <c r="EL12" s="6">
        <f t="shared" si="104"/>
        <v>0</v>
      </c>
      <c r="EM12" s="6">
        <f t="shared" si="105"/>
        <v>30</v>
      </c>
      <c r="EN12" s="6">
        <f t="shared" si="106"/>
        <v>0</v>
      </c>
      <c r="EO12" s="6">
        <f t="shared" si="107"/>
        <v>0</v>
      </c>
      <c r="EP12" s="6">
        <f t="shared" si="108"/>
        <v>30</v>
      </c>
      <c r="EQ12" s="6" t="str">
        <f t="shared" si="109"/>
        <v>Прийнято</v>
      </c>
    </row>
    <row r="13" spans="1:147" ht="47.25">
      <c r="A13" s="4">
        <v>44</v>
      </c>
      <c r="B13" s="11" t="s">
        <v>54</v>
      </c>
      <c r="C13" s="4" t="s">
        <v>41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41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41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41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41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41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41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41</v>
      </c>
      <c r="AF13" s="6">
        <f t="shared" si="21"/>
        <v>1</v>
      </c>
      <c r="AG13" s="6">
        <f t="shared" si="22"/>
        <v>0</v>
      </c>
      <c r="AH13" s="6">
        <f t="shared" si="23"/>
        <v>0</v>
      </c>
      <c r="AI13" s="4" t="s">
        <v>41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41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41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41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4" t="s">
        <v>41</v>
      </c>
      <c r="AZ13" s="6">
        <f t="shared" si="36"/>
        <v>1</v>
      </c>
      <c r="BA13" s="6">
        <f t="shared" si="37"/>
        <v>0</v>
      </c>
      <c r="BB13" s="6">
        <f t="shared" si="38"/>
        <v>0</v>
      </c>
      <c r="BC13" s="4" t="s">
        <v>41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59</v>
      </c>
      <c r="BH13" s="6">
        <f t="shared" si="42"/>
        <v>0</v>
      </c>
      <c r="BI13" s="6">
        <f t="shared" si="43"/>
        <v>0</v>
      </c>
      <c r="BJ13" s="6">
        <f t="shared" si="44"/>
        <v>0</v>
      </c>
      <c r="BK13" s="4" t="s">
        <v>41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59</v>
      </c>
      <c r="BP13" s="6">
        <f t="shared" si="48"/>
        <v>0</v>
      </c>
      <c r="BQ13" s="6">
        <f t="shared" si="49"/>
        <v>0</v>
      </c>
      <c r="BR13" s="6">
        <f t="shared" si="50"/>
        <v>0</v>
      </c>
      <c r="BS13" s="4" t="s">
        <v>41</v>
      </c>
      <c r="BT13" s="6">
        <f t="shared" si="51"/>
        <v>1</v>
      </c>
      <c r="BU13" s="6">
        <f t="shared" si="52"/>
        <v>0</v>
      </c>
      <c r="BV13" s="6">
        <f t="shared" si="53"/>
        <v>0</v>
      </c>
      <c r="BW13" s="4" t="s">
        <v>41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59</v>
      </c>
      <c r="CB13" s="6">
        <f t="shared" si="57"/>
        <v>0</v>
      </c>
      <c r="CC13" s="6">
        <f t="shared" si="58"/>
        <v>0</v>
      </c>
      <c r="CD13" s="6">
        <f t="shared" si="59"/>
        <v>0</v>
      </c>
      <c r="CE13" s="4" t="s">
        <v>41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41</v>
      </c>
      <c r="CJ13" s="6">
        <f t="shared" si="63"/>
        <v>1</v>
      </c>
      <c r="CK13" s="6">
        <f t="shared" si="64"/>
        <v>0</v>
      </c>
      <c r="CL13" s="6">
        <f t="shared" si="65"/>
        <v>0</v>
      </c>
      <c r="CM13" s="4" t="s">
        <v>41</v>
      </c>
      <c r="CN13" s="6">
        <f t="shared" si="66"/>
        <v>1</v>
      </c>
      <c r="CO13" s="6">
        <f t="shared" si="67"/>
        <v>0</v>
      </c>
      <c r="CP13" s="6">
        <f t="shared" si="68"/>
        <v>0</v>
      </c>
      <c r="CQ13" s="4" t="s">
        <v>41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41</v>
      </c>
      <c r="CV13" s="6">
        <f t="shared" si="72"/>
        <v>1</v>
      </c>
      <c r="CW13" s="6">
        <f t="shared" si="73"/>
        <v>0</v>
      </c>
      <c r="CX13" s="6">
        <f t="shared" si="74"/>
        <v>0</v>
      </c>
      <c r="CY13" s="4" t="s">
        <v>41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41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41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41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41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59</v>
      </c>
      <c r="DT13" s="6">
        <f t="shared" si="90"/>
        <v>0</v>
      </c>
      <c r="DU13" s="6">
        <f t="shared" si="91"/>
        <v>0</v>
      </c>
      <c r="DV13" s="6">
        <f t="shared" si="92"/>
        <v>0</v>
      </c>
      <c r="DW13" s="4" t="s">
        <v>41</v>
      </c>
      <c r="DX13" s="6">
        <f t="shared" si="93"/>
        <v>1</v>
      </c>
      <c r="DY13" s="6">
        <f t="shared" si="94"/>
        <v>0</v>
      </c>
      <c r="DZ13" s="6">
        <f t="shared" si="95"/>
        <v>0</v>
      </c>
      <c r="EA13" s="4" t="s">
        <v>41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41</v>
      </c>
      <c r="EF13" s="6">
        <f t="shared" si="99"/>
        <v>1</v>
      </c>
      <c r="EG13" s="6">
        <f t="shared" si="100"/>
        <v>0</v>
      </c>
      <c r="EH13" s="6">
        <f t="shared" si="101"/>
        <v>0</v>
      </c>
      <c r="EI13" s="4" t="s">
        <v>59</v>
      </c>
      <c r="EJ13" s="6">
        <f t="shared" si="102"/>
        <v>0</v>
      </c>
      <c r="EK13" s="6">
        <f t="shared" si="103"/>
        <v>0</v>
      </c>
      <c r="EL13" s="6">
        <f t="shared" si="104"/>
        <v>0</v>
      </c>
      <c r="EM13" s="6">
        <f t="shared" si="105"/>
        <v>30</v>
      </c>
      <c r="EN13" s="6">
        <f t="shared" si="106"/>
        <v>0</v>
      </c>
      <c r="EO13" s="6">
        <f t="shared" si="107"/>
        <v>0</v>
      </c>
      <c r="EP13" s="6">
        <f t="shared" si="108"/>
        <v>30</v>
      </c>
      <c r="EQ13" s="6" t="str">
        <f t="shared" si="109"/>
        <v>Прийнято</v>
      </c>
    </row>
    <row r="14" spans="1:147" ht="68.25" customHeight="1">
      <c r="A14" s="4">
        <v>45</v>
      </c>
      <c r="B14" s="12" t="s">
        <v>55</v>
      </c>
      <c r="C14" s="4" t="s">
        <v>41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41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41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41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41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41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41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41</v>
      </c>
      <c r="AF14" s="6">
        <f t="shared" si="21"/>
        <v>1</v>
      </c>
      <c r="AG14" s="6">
        <f t="shared" si="22"/>
        <v>0</v>
      </c>
      <c r="AH14" s="6">
        <f t="shared" si="23"/>
        <v>0</v>
      </c>
      <c r="AI14" s="4" t="s">
        <v>41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41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41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41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4" t="s">
        <v>41</v>
      </c>
      <c r="AZ14" s="6">
        <f t="shared" si="36"/>
        <v>1</v>
      </c>
      <c r="BA14" s="6">
        <f t="shared" si="37"/>
        <v>0</v>
      </c>
      <c r="BB14" s="6">
        <f t="shared" si="38"/>
        <v>0</v>
      </c>
      <c r="BC14" s="4" t="s">
        <v>41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59</v>
      </c>
      <c r="BH14" s="6">
        <f t="shared" si="42"/>
        <v>0</v>
      </c>
      <c r="BI14" s="6">
        <f t="shared" si="43"/>
        <v>0</v>
      </c>
      <c r="BJ14" s="6">
        <f t="shared" si="44"/>
        <v>0</v>
      </c>
      <c r="BK14" s="4" t="s">
        <v>41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59</v>
      </c>
      <c r="BP14" s="6">
        <f t="shared" si="48"/>
        <v>0</v>
      </c>
      <c r="BQ14" s="6">
        <f t="shared" si="49"/>
        <v>0</v>
      </c>
      <c r="BR14" s="6">
        <f t="shared" si="50"/>
        <v>0</v>
      </c>
      <c r="BS14" s="4" t="s">
        <v>41</v>
      </c>
      <c r="BT14" s="6">
        <f t="shared" si="51"/>
        <v>1</v>
      </c>
      <c r="BU14" s="6">
        <f t="shared" si="52"/>
        <v>0</v>
      </c>
      <c r="BV14" s="6">
        <f t="shared" si="53"/>
        <v>0</v>
      </c>
      <c r="BW14" s="4" t="s">
        <v>41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59</v>
      </c>
      <c r="CB14" s="6">
        <f t="shared" si="57"/>
        <v>0</v>
      </c>
      <c r="CC14" s="6">
        <f t="shared" si="58"/>
        <v>0</v>
      </c>
      <c r="CD14" s="6">
        <f t="shared" si="59"/>
        <v>0</v>
      </c>
      <c r="CE14" s="4" t="s">
        <v>41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41</v>
      </c>
      <c r="CJ14" s="6">
        <f t="shared" si="63"/>
        <v>1</v>
      </c>
      <c r="CK14" s="6">
        <f t="shared" si="64"/>
        <v>0</v>
      </c>
      <c r="CL14" s="6">
        <f t="shared" si="65"/>
        <v>0</v>
      </c>
      <c r="CM14" s="4" t="s">
        <v>41</v>
      </c>
      <c r="CN14" s="6">
        <f t="shared" si="66"/>
        <v>1</v>
      </c>
      <c r="CO14" s="6">
        <f t="shared" si="67"/>
        <v>0</v>
      </c>
      <c r="CP14" s="6">
        <f t="shared" si="68"/>
        <v>0</v>
      </c>
      <c r="CQ14" s="4" t="s">
        <v>41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41</v>
      </c>
      <c r="CV14" s="6">
        <f t="shared" si="72"/>
        <v>1</v>
      </c>
      <c r="CW14" s="6">
        <f t="shared" si="73"/>
        <v>0</v>
      </c>
      <c r="CX14" s="6">
        <f t="shared" si="74"/>
        <v>0</v>
      </c>
      <c r="CY14" s="4" t="s">
        <v>41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41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41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41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41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59</v>
      </c>
      <c r="DT14" s="6">
        <f t="shared" si="90"/>
        <v>0</v>
      </c>
      <c r="DU14" s="6">
        <f t="shared" si="91"/>
        <v>0</v>
      </c>
      <c r="DV14" s="6">
        <f t="shared" si="92"/>
        <v>0</v>
      </c>
      <c r="DW14" s="4" t="s">
        <v>41</v>
      </c>
      <c r="DX14" s="6">
        <f t="shared" si="93"/>
        <v>1</v>
      </c>
      <c r="DY14" s="6">
        <f t="shared" si="94"/>
        <v>0</v>
      </c>
      <c r="DZ14" s="6">
        <f t="shared" si="95"/>
        <v>0</v>
      </c>
      <c r="EA14" s="4" t="s">
        <v>41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41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59</v>
      </c>
      <c r="EJ14" s="6">
        <f t="shared" si="102"/>
        <v>0</v>
      </c>
      <c r="EK14" s="6">
        <f t="shared" si="103"/>
        <v>0</v>
      </c>
      <c r="EL14" s="6">
        <f t="shared" si="104"/>
        <v>0</v>
      </c>
      <c r="EM14" s="6">
        <f t="shared" si="105"/>
        <v>30</v>
      </c>
      <c r="EN14" s="6">
        <f t="shared" si="106"/>
        <v>0</v>
      </c>
      <c r="EO14" s="6">
        <f t="shared" si="107"/>
        <v>0</v>
      </c>
      <c r="EP14" s="6">
        <f t="shared" si="108"/>
        <v>30</v>
      </c>
      <c r="EQ14" s="6" t="str">
        <f t="shared" si="109"/>
        <v>Прийнято</v>
      </c>
    </row>
    <row r="15" spans="1:147" ht="31.5">
      <c r="A15" s="4">
        <v>46</v>
      </c>
      <c r="B15" s="11" t="s">
        <v>56</v>
      </c>
      <c r="C15" s="4" t="s">
        <v>41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41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41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61</v>
      </c>
      <c r="P15" s="6">
        <f t="shared" si="9"/>
        <v>0</v>
      </c>
      <c r="Q15" s="6">
        <f t="shared" si="10"/>
        <v>1</v>
      </c>
      <c r="R15" s="6">
        <f t="shared" si="11"/>
        <v>0</v>
      </c>
      <c r="S15" s="4" t="s">
        <v>60</v>
      </c>
      <c r="T15" s="6">
        <f t="shared" si="12"/>
        <v>0</v>
      </c>
      <c r="U15" s="6">
        <f t="shared" si="13"/>
        <v>0</v>
      </c>
      <c r="V15" s="6">
        <f t="shared" si="14"/>
        <v>1</v>
      </c>
      <c r="W15" s="4" t="s">
        <v>60</v>
      </c>
      <c r="X15" s="6">
        <f t="shared" si="15"/>
        <v>0</v>
      </c>
      <c r="Y15" s="6">
        <f t="shared" si="16"/>
        <v>0</v>
      </c>
      <c r="Z15" s="6">
        <f t="shared" si="17"/>
        <v>1</v>
      </c>
      <c r="AA15" s="4" t="s">
        <v>60</v>
      </c>
      <c r="AB15" s="6">
        <f t="shared" si="18"/>
        <v>0</v>
      </c>
      <c r="AC15" s="6">
        <f t="shared" si="19"/>
        <v>0</v>
      </c>
      <c r="AD15" s="6">
        <f t="shared" si="20"/>
        <v>1</v>
      </c>
      <c r="AE15" s="4" t="s">
        <v>41</v>
      </c>
      <c r="AF15" s="6">
        <f t="shared" si="21"/>
        <v>1</v>
      </c>
      <c r="AG15" s="6">
        <f t="shared" si="22"/>
        <v>0</v>
      </c>
      <c r="AH15" s="6">
        <f t="shared" si="23"/>
        <v>0</v>
      </c>
      <c r="AI15" s="4" t="s">
        <v>60</v>
      </c>
      <c r="AJ15" s="6">
        <f t="shared" si="24"/>
        <v>0</v>
      </c>
      <c r="AK15" s="6">
        <f t="shared" si="25"/>
        <v>0</v>
      </c>
      <c r="AL15" s="6">
        <f t="shared" si="26"/>
        <v>1</v>
      </c>
      <c r="AM15" s="4" t="s">
        <v>41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41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61</v>
      </c>
      <c r="AV15" s="6">
        <f t="shared" si="33"/>
        <v>0</v>
      </c>
      <c r="AW15" s="6">
        <f t="shared" si="34"/>
        <v>1</v>
      </c>
      <c r="AX15" s="6">
        <f t="shared" si="35"/>
        <v>0</v>
      </c>
      <c r="AY15" s="4" t="s">
        <v>41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41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59</v>
      </c>
      <c r="BH15" s="6">
        <f t="shared" si="42"/>
        <v>0</v>
      </c>
      <c r="BI15" s="6">
        <f t="shared" si="43"/>
        <v>0</v>
      </c>
      <c r="BJ15" s="6">
        <f t="shared" si="44"/>
        <v>0</v>
      </c>
      <c r="BK15" s="4" t="s">
        <v>60</v>
      </c>
      <c r="BL15" s="6">
        <f t="shared" si="45"/>
        <v>0</v>
      </c>
      <c r="BM15" s="6">
        <f t="shared" si="46"/>
        <v>0</v>
      </c>
      <c r="BN15" s="6">
        <f t="shared" si="47"/>
        <v>1</v>
      </c>
      <c r="BO15" s="4" t="s">
        <v>59</v>
      </c>
      <c r="BP15" s="6">
        <f t="shared" si="48"/>
        <v>0</v>
      </c>
      <c r="BQ15" s="6">
        <f t="shared" si="49"/>
        <v>0</v>
      </c>
      <c r="BR15" s="6">
        <f t="shared" si="50"/>
        <v>0</v>
      </c>
      <c r="BS15" s="4" t="s">
        <v>60</v>
      </c>
      <c r="BT15" s="6">
        <f t="shared" si="51"/>
        <v>0</v>
      </c>
      <c r="BU15" s="6">
        <f t="shared" si="52"/>
        <v>0</v>
      </c>
      <c r="BV15" s="6">
        <f t="shared" si="53"/>
        <v>1</v>
      </c>
      <c r="BW15" s="4" t="s">
        <v>41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59</v>
      </c>
      <c r="CB15" s="6">
        <f t="shared" si="57"/>
        <v>0</v>
      </c>
      <c r="CC15" s="6">
        <f t="shared" si="58"/>
        <v>0</v>
      </c>
      <c r="CD15" s="6">
        <f t="shared" si="59"/>
        <v>0</v>
      </c>
      <c r="CE15" s="4" t="s">
        <v>41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41</v>
      </c>
      <c r="CJ15" s="6">
        <f t="shared" si="63"/>
        <v>1</v>
      </c>
      <c r="CK15" s="6">
        <f t="shared" si="64"/>
        <v>0</v>
      </c>
      <c r="CL15" s="6">
        <f t="shared" si="65"/>
        <v>0</v>
      </c>
      <c r="CM15" s="4" t="s">
        <v>60</v>
      </c>
      <c r="CN15" s="6">
        <f t="shared" si="66"/>
        <v>0</v>
      </c>
      <c r="CO15" s="6">
        <f t="shared" si="67"/>
        <v>0</v>
      </c>
      <c r="CP15" s="6">
        <f t="shared" si="68"/>
        <v>1</v>
      </c>
      <c r="CQ15" s="4" t="s">
        <v>41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61</v>
      </c>
      <c r="CV15" s="6">
        <f t="shared" si="72"/>
        <v>0</v>
      </c>
      <c r="CW15" s="6">
        <f t="shared" si="73"/>
        <v>1</v>
      </c>
      <c r="CX15" s="6">
        <f t="shared" si="74"/>
        <v>0</v>
      </c>
      <c r="CY15" s="4" t="s">
        <v>41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41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61</v>
      </c>
      <c r="DH15" s="6">
        <f t="shared" si="81"/>
        <v>0</v>
      </c>
      <c r="DI15" s="6">
        <f t="shared" si="82"/>
        <v>1</v>
      </c>
      <c r="DJ15" s="6">
        <f t="shared" si="83"/>
        <v>0</v>
      </c>
      <c r="DK15" s="4" t="s">
        <v>41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41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59</v>
      </c>
      <c r="DT15" s="6">
        <f t="shared" si="90"/>
        <v>0</v>
      </c>
      <c r="DU15" s="6">
        <f t="shared" si="91"/>
        <v>0</v>
      </c>
      <c r="DV15" s="6">
        <f t="shared" si="92"/>
        <v>0</v>
      </c>
      <c r="DW15" s="4" t="s">
        <v>41</v>
      </c>
      <c r="DX15" s="6">
        <f t="shared" si="93"/>
        <v>1</v>
      </c>
      <c r="DY15" s="6">
        <f t="shared" si="94"/>
        <v>0</v>
      </c>
      <c r="DZ15" s="6">
        <f t="shared" si="95"/>
        <v>0</v>
      </c>
      <c r="EA15" s="4" t="s">
        <v>41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61</v>
      </c>
      <c r="EF15" s="6">
        <f t="shared" si="99"/>
        <v>0</v>
      </c>
      <c r="EG15" s="6">
        <f t="shared" si="100"/>
        <v>1</v>
      </c>
      <c r="EH15" s="6">
        <f t="shared" si="101"/>
        <v>0</v>
      </c>
      <c r="EI15" s="4" t="s">
        <v>59</v>
      </c>
      <c r="EJ15" s="6">
        <f t="shared" si="102"/>
        <v>0</v>
      </c>
      <c r="EK15" s="6">
        <f t="shared" si="103"/>
        <v>0</v>
      </c>
      <c r="EL15" s="6">
        <f t="shared" si="104"/>
        <v>0</v>
      </c>
      <c r="EM15" s="6">
        <f t="shared" si="105"/>
        <v>18</v>
      </c>
      <c r="EN15" s="6">
        <f t="shared" si="106"/>
        <v>5</v>
      </c>
      <c r="EO15" s="6">
        <f t="shared" si="107"/>
        <v>7</v>
      </c>
      <c r="EP15" s="6">
        <f t="shared" si="108"/>
        <v>30</v>
      </c>
      <c r="EQ15" s="6" t="str">
        <f t="shared" si="109"/>
        <v>Прийнято</v>
      </c>
    </row>
    <row r="16" spans="1:147" ht="54.75" customHeight="1">
      <c r="A16" s="4">
        <v>47</v>
      </c>
      <c r="B16" s="11" t="s">
        <v>57</v>
      </c>
      <c r="C16" s="4" t="s">
        <v>41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41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41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41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41</v>
      </c>
      <c r="T16" s="6">
        <f t="shared" si="12"/>
        <v>1</v>
      </c>
      <c r="U16" s="6">
        <f t="shared" si="13"/>
        <v>0</v>
      </c>
      <c r="V16" s="6">
        <f t="shared" si="14"/>
        <v>0</v>
      </c>
      <c r="W16" s="4" t="s">
        <v>41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41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41</v>
      </c>
      <c r="AF16" s="6">
        <f t="shared" si="21"/>
        <v>1</v>
      </c>
      <c r="AG16" s="6">
        <f t="shared" si="22"/>
        <v>0</v>
      </c>
      <c r="AH16" s="6">
        <f t="shared" si="23"/>
        <v>0</v>
      </c>
      <c r="AI16" s="4" t="s">
        <v>41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41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41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41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4" t="s">
        <v>41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41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59</v>
      </c>
      <c r="BH16" s="6">
        <f t="shared" si="42"/>
        <v>0</v>
      </c>
      <c r="BI16" s="6">
        <f t="shared" si="43"/>
        <v>0</v>
      </c>
      <c r="BJ16" s="6">
        <f t="shared" si="44"/>
        <v>0</v>
      </c>
      <c r="BK16" s="4" t="s">
        <v>41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59</v>
      </c>
      <c r="BP16" s="6">
        <f t="shared" si="48"/>
        <v>0</v>
      </c>
      <c r="BQ16" s="6">
        <f t="shared" si="49"/>
        <v>0</v>
      </c>
      <c r="BR16" s="6">
        <f t="shared" si="50"/>
        <v>0</v>
      </c>
      <c r="BS16" s="4" t="s">
        <v>41</v>
      </c>
      <c r="BT16" s="6">
        <f t="shared" si="51"/>
        <v>1</v>
      </c>
      <c r="BU16" s="6">
        <f t="shared" si="52"/>
        <v>0</v>
      </c>
      <c r="BV16" s="6">
        <f t="shared" si="53"/>
        <v>0</v>
      </c>
      <c r="BW16" s="4" t="s">
        <v>41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59</v>
      </c>
      <c r="CB16" s="6">
        <f t="shared" si="57"/>
        <v>0</v>
      </c>
      <c r="CC16" s="6">
        <f t="shared" si="58"/>
        <v>0</v>
      </c>
      <c r="CD16" s="6">
        <f t="shared" si="59"/>
        <v>0</v>
      </c>
      <c r="CE16" s="4" t="s">
        <v>41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41</v>
      </c>
      <c r="CJ16" s="6">
        <f t="shared" si="63"/>
        <v>1</v>
      </c>
      <c r="CK16" s="6">
        <f t="shared" si="64"/>
        <v>0</v>
      </c>
      <c r="CL16" s="6">
        <f t="shared" si="65"/>
        <v>0</v>
      </c>
      <c r="CM16" s="4" t="s">
        <v>41</v>
      </c>
      <c r="CN16" s="6">
        <f t="shared" si="66"/>
        <v>1</v>
      </c>
      <c r="CO16" s="6">
        <f t="shared" si="67"/>
        <v>0</v>
      </c>
      <c r="CP16" s="6">
        <f t="shared" si="68"/>
        <v>0</v>
      </c>
      <c r="CQ16" s="4" t="s">
        <v>41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41</v>
      </c>
      <c r="CV16" s="6">
        <f t="shared" si="72"/>
        <v>1</v>
      </c>
      <c r="CW16" s="6">
        <f t="shared" si="73"/>
        <v>0</v>
      </c>
      <c r="CX16" s="6">
        <f t="shared" si="74"/>
        <v>0</v>
      </c>
      <c r="CY16" s="4" t="s">
        <v>41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41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41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41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41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59</v>
      </c>
      <c r="DT16" s="6">
        <f t="shared" si="90"/>
        <v>0</v>
      </c>
      <c r="DU16" s="6">
        <f t="shared" si="91"/>
        <v>0</v>
      </c>
      <c r="DV16" s="6">
        <f t="shared" si="92"/>
        <v>0</v>
      </c>
      <c r="DW16" s="4" t="s">
        <v>41</v>
      </c>
      <c r="DX16" s="6">
        <f t="shared" si="93"/>
        <v>1</v>
      </c>
      <c r="DY16" s="6">
        <f t="shared" si="94"/>
        <v>0</v>
      </c>
      <c r="DZ16" s="6">
        <f t="shared" si="95"/>
        <v>0</v>
      </c>
      <c r="EA16" s="4" t="s">
        <v>41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41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59</v>
      </c>
      <c r="EJ16" s="6">
        <f t="shared" si="102"/>
        <v>0</v>
      </c>
      <c r="EK16" s="6">
        <f t="shared" si="103"/>
        <v>0</v>
      </c>
      <c r="EL16" s="6">
        <f t="shared" si="104"/>
        <v>0</v>
      </c>
      <c r="EM16" s="6">
        <f t="shared" si="105"/>
        <v>30</v>
      </c>
      <c r="EN16" s="6">
        <f t="shared" si="106"/>
        <v>0</v>
      </c>
      <c r="EO16" s="6">
        <f t="shared" si="107"/>
        <v>0</v>
      </c>
      <c r="EP16" s="6">
        <f t="shared" si="108"/>
        <v>30</v>
      </c>
      <c r="EQ16" s="6" t="str">
        <f t="shared" si="109"/>
        <v>Прийнято</v>
      </c>
    </row>
    <row r="17" spans="1:147" ht="31.5" customHeight="1">
      <c r="A17" s="4">
        <v>48</v>
      </c>
      <c r="B17" s="11" t="s">
        <v>58</v>
      </c>
      <c r="C17" s="4" t="s">
        <v>41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41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41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41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41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41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41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41</v>
      </c>
      <c r="AF17" s="6">
        <f t="shared" si="21"/>
        <v>1</v>
      </c>
      <c r="AG17" s="6">
        <f t="shared" si="22"/>
        <v>0</v>
      </c>
      <c r="AH17" s="6">
        <f t="shared" si="23"/>
        <v>0</v>
      </c>
      <c r="AI17" s="4" t="s">
        <v>41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41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41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41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4" t="s">
        <v>41</v>
      </c>
      <c r="AZ17" s="6">
        <f t="shared" si="36"/>
        <v>1</v>
      </c>
      <c r="BA17" s="6">
        <f t="shared" si="37"/>
        <v>0</v>
      </c>
      <c r="BB17" s="6">
        <f t="shared" si="38"/>
        <v>0</v>
      </c>
      <c r="BC17" s="4" t="s">
        <v>41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59</v>
      </c>
      <c r="BH17" s="6">
        <f t="shared" si="42"/>
        <v>0</v>
      </c>
      <c r="BI17" s="6">
        <f t="shared" si="43"/>
        <v>0</v>
      </c>
      <c r="BJ17" s="6">
        <f t="shared" si="44"/>
        <v>0</v>
      </c>
      <c r="BK17" s="4" t="s">
        <v>41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59</v>
      </c>
      <c r="BP17" s="6">
        <f t="shared" si="48"/>
        <v>0</v>
      </c>
      <c r="BQ17" s="6">
        <f t="shared" si="49"/>
        <v>0</v>
      </c>
      <c r="BR17" s="6">
        <f t="shared" si="50"/>
        <v>0</v>
      </c>
      <c r="BS17" s="4" t="s">
        <v>41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41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59</v>
      </c>
      <c r="CB17" s="6">
        <f t="shared" si="57"/>
        <v>0</v>
      </c>
      <c r="CC17" s="6">
        <f t="shared" si="58"/>
        <v>0</v>
      </c>
      <c r="CD17" s="6">
        <f t="shared" si="59"/>
        <v>0</v>
      </c>
      <c r="CE17" s="4" t="s">
        <v>41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41</v>
      </c>
      <c r="CJ17" s="6">
        <f t="shared" si="63"/>
        <v>1</v>
      </c>
      <c r="CK17" s="6">
        <f t="shared" si="64"/>
        <v>0</v>
      </c>
      <c r="CL17" s="6">
        <f t="shared" si="65"/>
        <v>0</v>
      </c>
      <c r="CM17" s="4" t="s">
        <v>41</v>
      </c>
      <c r="CN17" s="6">
        <f t="shared" si="66"/>
        <v>1</v>
      </c>
      <c r="CO17" s="6">
        <f t="shared" si="67"/>
        <v>0</v>
      </c>
      <c r="CP17" s="6">
        <f t="shared" si="68"/>
        <v>0</v>
      </c>
      <c r="CQ17" s="4" t="s">
        <v>41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41</v>
      </c>
      <c r="CV17" s="6">
        <f t="shared" si="72"/>
        <v>1</v>
      </c>
      <c r="CW17" s="6">
        <f t="shared" si="73"/>
        <v>0</v>
      </c>
      <c r="CX17" s="6">
        <f t="shared" si="74"/>
        <v>0</v>
      </c>
      <c r="CY17" s="4" t="s">
        <v>41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41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41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41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41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59</v>
      </c>
      <c r="DT17" s="6">
        <f t="shared" si="90"/>
        <v>0</v>
      </c>
      <c r="DU17" s="6">
        <f t="shared" si="91"/>
        <v>0</v>
      </c>
      <c r="DV17" s="6">
        <f t="shared" si="92"/>
        <v>0</v>
      </c>
      <c r="DW17" s="4" t="s">
        <v>41</v>
      </c>
      <c r="DX17" s="6">
        <f t="shared" si="93"/>
        <v>1</v>
      </c>
      <c r="DY17" s="6">
        <f t="shared" si="94"/>
        <v>0</v>
      </c>
      <c r="DZ17" s="6">
        <f t="shared" si="95"/>
        <v>0</v>
      </c>
      <c r="EA17" s="4" t="s">
        <v>41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41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59</v>
      </c>
      <c r="EJ17" s="6">
        <f t="shared" si="102"/>
        <v>0</v>
      </c>
      <c r="EK17" s="6">
        <f t="shared" si="103"/>
        <v>0</v>
      </c>
      <c r="EL17" s="6">
        <f t="shared" si="104"/>
        <v>0</v>
      </c>
      <c r="EM17" s="6">
        <f t="shared" si="105"/>
        <v>30</v>
      </c>
      <c r="EN17" s="6">
        <f t="shared" si="106"/>
        <v>0</v>
      </c>
      <c r="EO17" s="6">
        <f t="shared" si="107"/>
        <v>0</v>
      </c>
      <c r="EP17" s="6">
        <f t="shared" si="108"/>
        <v>30</v>
      </c>
      <c r="EQ17" s="6" t="str">
        <f t="shared" si="109"/>
        <v>Прийнято</v>
      </c>
    </row>
    <row r="18" spans="1:147" ht="10.5" hidden="1" customHeight="1">
      <c r="A18" s="4">
        <v>49</v>
      </c>
      <c r="B18" s="11"/>
      <c r="C18" s="4" t="s">
        <v>41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41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41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41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41</v>
      </c>
      <c r="T18" s="6">
        <f t="shared" si="12"/>
        <v>1</v>
      </c>
      <c r="U18" s="6">
        <f t="shared" si="13"/>
        <v>0</v>
      </c>
      <c r="V18" s="6">
        <f t="shared" si="14"/>
        <v>0</v>
      </c>
      <c r="W18" s="4" t="s">
        <v>41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41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41</v>
      </c>
      <c r="AF18" s="6">
        <f t="shared" si="21"/>
        <v>1</v>
      </c>
      <c r="AG18" s="6">
        <f t="shared" si="22"/>
        <v>0</v>
      </c>
      <c r="AH18" s="6">
        <f t="shared" si="23"/>
        <v>0</v>
      </c>
      <c r="AI18" s="4" t="s">
        <v>41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41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41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41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4" t="s">
        <v>41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41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41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41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41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41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41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59</v>
      </c>
      <c r="CB18" s="6">
        <f t="shared" si="57"/>
        <v>0</v>
      </c>
      <c r="CC18" s="6">
        <f t="shared" si="58"/>
        <v>0</v>
      </c>
      <c r="CD18" s="6">
        <f t="shared" si="59"/>
        <v>0</v>
      </c>
      <c r="CE18" s="4" t="s">
        <v>41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41</v>
      </c>
      <c r="CJ18" s="6">
        <f t="shared" si="63"/>
        <v>1</v>
      </c>
      <c r="CK18" s="6">
        <f t="shared" si="64"/>
        <v>0</v>
      </c>
      <c r="CL18" s="6">
        <f t="shared" si="65"/>
        <v>0</v>
      </c>
      <c r="CM18" s="4" t="s">
        <v>41</v>
      </c>
      <c r="CN18" s="6">
        <f t="shared" si="66"/>
        <v>1</v>
      </c>
      <c r="CO18" s="6">
        <f t="shared" si="67"/>
        <v>0</v>
      </c>
      <c r="CP18" s="6">
        <f t="shared" si="68"/>
        <v>0</v>
      </c>
      <c r="CQ18" s="4" t="s">
        <v>41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41</v>
      </c>
      <c r="CV18" s="6">
        <f t="shared" si="72"/>
        <v>1</v>
      </c>
      <c r="CW18" s="6">
        <f t="shared" si="73"/>
        <v>0</v>
      </c>
      <c r="CX18" s="6">
        <f t="shared" si="74"/>
        <v>0</v>
      </c>
      <c r="CY18" s="4" t="s">
        <v>41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41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41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41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41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41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41</v>
      </c>
      <c r="DX18" s="6">
        <f t="shared" si="93"/>
        <v>1</v>
      </c>
      <c r="DY18" s="6">
        <f t="shared" si="94"/>
        <v>0</v>
      </c>
      <c r="DZ18" s="6">
        <f t="shared" si="95"/>
        <v>0</v>
      </c>
      <c r="EA18" s="4" t="s">
        <v>41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41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41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34</v>
      </c>
      <c r="EN18" s="6">
        <f t="shared" si="106"/>
        <v>0</v>
      </c>
      <c r="EO18" s="6">
        <f t="shared" si="107"/>
        <v>0</v>
      </c>
      <c r="EP18" s="6">
        <f t="shared" si="108"/>
        <v>34</v>
      </c>
      <c r="EQ18" s="6" t="str">
        <f t="shared" si="109"/>
        <v>Прийнято</v>
      </c>
    </row>
    <row r="19" spans="1:147" ht="15.75" hidden="1" customHeight="1">
      <c r="A19" s="4">
        <v>50</v>
      </c>
      <c r="B19" s="11"/>
      <c r="C19" s="4" t="s">
        <v>41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41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41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41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41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41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41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41</v>
      </c>
      <c r="AF19" s="6">
        <f t="shared" si="21"/>
        <v>1</v>
      </c>
      <c r="AG19" s="6">
        <f t="shared" si="22"/>
        <v>0</v>
      </c>
      <c r="AH19" s="6">
        <f t="shared" si="23"/>
        <v>0</v>
      </c>
      <c r="AI19" s="4" t="s">
        <v>41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41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41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41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4" t="s">
        <v>41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41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41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41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41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41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41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59</v>
      </c>
      <c r="CB19" s="6">
        <f t="shared" si="57"/>
        <v>0</v>
      </c>
      <c r="CC19" s="6">
        <f t="shared" si="58"/>
        <v>0</v>
      </c>
      <c r="CD19" s="6">
        <f t="shared" si="59"/>
        <v>0</v>
      </c>
      <c r="CE19" s="4" t="s">
        <v>41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41</v>
      </c>
      <c r="CJ19" s="6">
        <f t="shared" si="63"/>
        <v>1</v>
      </c>
      <c r="CK19" s="6">
        <f t="shared" si="64"/>
        <v>0</v>
      </c>
      <c r="CL19" s="6">
        <f t="shared" si="65"/>
        <v>0</v>
      </c>
      <c r="CM19" s="4" t="s">
        <v>41</v>
      </c>
      <c r="CN19" s="6">
        <f t="shared" si="66"/>
        <v>1</v>
      </c>
      <c r="CO19" s="6">
        <f t="shared" si="67"/>
        <v>0</v>
      </c>
      <c r="CP19" s="6">
        <f t="shared" si="68"/>
        <v>0</v>
      </c>
      <c r="CQ19" s="4" t="s">
        <v>41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41</v>
      </c>
      <c r="CV19" s="6">
        <f t="shared" si="72"/>
        <v>1</v>
      </c>
      <c r="CW19" s="6">
        <f t="shared" si="73"/>
        <v>0</v>
      </c>
      <c r="CX19" s="6">
        <f t="shared" si="74"/>
        <v>0</v>
      </c>
      <c r="CY19" s="4" t="s">
        <v>41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41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41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41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41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41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41</v>
      </c>
      <c r="DX19" s="6">
        <f t="shared" si="93"/>
        <v>1</v>
      </c>
      <c r="DY19" s="6">
        <f t="shared" si="94"/>
        <v>0</v>
      </c>
      <c r="DZ19" s="6">
        <f t="shared" si="95"/>
        <v>0</v>
      </c>
      <c r="EA19" s="4" t="s">
        <v>41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41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41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34</v>
      </c>
      <c r="EN19" s="6">
        <f t="shared" si="106"/>
        <v>0</v>
      </c>
      <c r="EO19" s="6">
        <f t="shared" si="107"/>
        <v>0</v>
      </c>
      <c r="EP19" s="6">
        <f t="shared" si="108"/>
        <v>34</v>
      </c>
      <c r="EQ19" s="6" t="str">
        <f t="shared" si="109"/>
        <v>Прийнято</v>
      </c>
    </row>
    <row r="20" spans="1:147" ht="15.75" hidden="1" customHeight="1">
      <c r="A20" s="4">
        <v>51</v>
      </c>
      <c r="B20" s="11"/>
      <c r="C20" s="4" t="s">
        <v>41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41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41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41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41</v>
      </c>
      <c r="T20" s="6">
        <f t="shared" si="12"/>
        <v>1</v>
      </c>
      <c r="U20" s="6">
        <f t="shared" si="13"/>
        <v>0</v>
      </c>
      <c r="V20" s="6">
        <f t="shared" si="14"/>
        <v>0</v>
      </c>
      <c r="W20" s="4" t="s">
        <v>41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41</v>
      </c>
      <c r="AB20" s="6">
        <f t="shared" si="18"/>
        <v>1</v>
      </c>
      <c r="AC20" s="6">
        <f t="shared" si="19"/>
        <v>0</v>
      </c>
      <c r="AD20" s="6">
        <f t="shared" si="20"/>
        <v>0</v>
      </c>
      <c r="AE20" s="4" t="s">
        <v>41</v>
      </c>
      <c r="AF20" s="6">
        <f t="shared" si="21"/>
        <v>1</v>
      </c>
      <c r="AG20" s="6">
        <f t="shared" si="22"/>
        <v>0</v>
      </c>
      <c r="AH20" s="6">
        <f t="shared" si="23"/>
        <v>0</v>
      </c>
      <c r="AI20" s="4" t="s">
        <v>41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41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41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41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4" t="s">
        <v>41</v>
      </c>
      <c r="AZ20" s="6">
        <f t="shared" si="36"/>
        <v>1</v>
      </c>
      <c r="BA20" s="6">
        <f t="shared" si="37"/>
        <v>0</v>
      </c>
      <c r="BB20" s="6">
        <f t="shared" si="38"/>
        <v>0</v>
      </c>
      <c r="BC20" s="4" t="s">
        <v>41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41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41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41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41</v>
      </c>
      <c r="BT20" s="6">
        <f t="shared" si="51"/>
        <v>1</v>
      </c>
      <c r="BU20" s="6">
        <f t="shared" si="52"/>
        <v>0</v>
      </c>
      <c r="BV20" s="6">
        <f t="shared" si="53"/>
        <v>0</v>
      </c>
      <c r="BW20" s="4" t="s">
        <v>41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59</v>
      </c>
      <c r="CB20" s="6">
        <f t="shared" si="57"/>
        <v>0</v>
      </c>
      <c r="CC20" s="6">
        <f t="shared" si="58"/>
        <v>0</v>
      </c>
      <c r="CD20" s="6">
        <f t="shared" si="59"/>
        <v>0</v>
      </c>
      <c r="CE20" s="4" t="s">
        <v>41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41</v>
      </c>
      <c r="CJ20" s="6">
        <f t="shared" si="63"/>
        <v>1</v>
      </c>
      <c r="CK20" s="6">
        <f t="shared" si="64"/>
        <v>0</v>
      </c>
      <c r="CL20" s="6">
        <f t="shared" si="65"/>
        <v>0</v>
      </c>
      <c r="CM20" s="4" t="s">
        <v>41</v>
      </c>
      <c r="CN20" s="6">
        <f t="shared" si="66"/>
        <v>1</v>
      </c>
      <c r="CO20" s="6">
        <f t="shared" si="67"/>
        <v>0</v>
      </c>
      <c r="CP20" s="6">
        <f t="shared" si="68"/>
        <v>0</v>
      </c>
      <c r="CQ20" s="4" t="s">
        <v>41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41</v>
      </c>
      <c r="CV20" s="6">
        <f t="shared" si="72"/>
        <v>1</v>
      </c>
      <c r="CW20" s="6">
        <f t="shared" si="73"/>
        <v>0</v>
      </c>
      <c r="CX20" s="6">
        <f t="shared" si="74"/>
        <v>0</v>
      </c>
      <c r="CY20" s="4" t="s">
        <v>41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41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41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41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41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41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41</v>
      </c>
      <c r="DX20" s="6">
        <f t="shared" si="93"/>
        <v>1</v>
      </c>
      <c r="DY20" s="6">
        <f t="shared" si="94"/>
        <v>0</v>
      </c>
      <c r="DZ20" s="6">
        <f t="shared" si="95"/>
        <v>0</v>
      </c>
      <c r="EA20" s="4" t="s">
        <v>41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41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41</v>
      </c>
      <c r="EJ20" s="6">
        <f t="shared" si="102"/>
        <v>1</v>
      </c>
      <c r="EK20" s="6">
        <f t="shared" si="103"/>
        <v>0</v>
      </c>
      <c r="EL20" s="6">
        <f t="shared" si="104"/>
        <v>0</v>
      </c>
      <c r="EM20" s="6">
        <f t="shared" si="105"/>
        <v>34</v>
      </c>
      <c r="EN20" s="6">
        <f t="shared" si="106"/>
        <v>0</v>
      </c>
      <c r="EO20" s="6">
        <f t="shared" si="107"/>
        <v>0</v>
      </c>
      <c r="EP20" s="6">
        <f t="shared" si="108"/>
        <v>34</v>
      </c>
      <c r="EQ20" s="6" t="str">
        <f t="shared" si="109"/>
        <v>Прийнято</v>
      </c>
    </row>
    <row r="21" spans="1:147" ht="15.75" hidden="1" customHeight="1">
      <c r="A21" s="4">
        <v>52</v>
      </c>
      <c r="B21" s="11"/>
      <c r="C21" s="4" t="s">
        <v>41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41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41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41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41</v>
      </c>
      <c r="T21" s="6">
        <f t="shared" ref="T21:T25" si="122">IF(S21="За",1,0)</f>
        <v>1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41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41</v>
      </c>
      <c r="AB21" s="6">
        <f t="shared" ref="AB21:AB25" si="128">IF(AA21="За",1,0)</f>
        <v>1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41</v>
      </c>
      <c r="AF21" s="6">
        <f t="shared" ref="AF21:AF25" si="131">IF(AE21="За",1,0)</f>
        <v>1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41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41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41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41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4" t="s">
        <v>41</v>
      </c>
      <c r="AZ21" s="6">
        <f t="shared" ref="AZ21:AZ25" si="146">IF(AY21="За",1,0)</f>
        <v>1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41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41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41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41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41</v>
      </c>
      <c r="BT21" s="6">
        <f t="shared" ref="BT21:BT25" si="161">IF(BS21="За",1,0)</f>
        <v>1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41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59</v>
      </c>
      <c r="CB21" s="6">
        <f t="shared" ref="CB21:CB25" si="167">IF(CA21="За",1,0)</f>
        <v>0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41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41</v>
      </c>
      <c r="CJ21" s="6">
        <f t="shared" ref="CJ21:CJ25" si="173">IF(CI21="За",1,0)</f>
        <v>1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41</v>
      </c>
      <c r="CN21" s="6">
        <f t="shared" ref="CN21:CN25" si="176">IF(CM21="За",1,0)</f>
        <v>1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41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41</v>
      </c>
      <c r="CV21" s="6">
        <f t="shared" ref="CV21:CV25" si="182">IF(CU21="За",1,0)</f>
        <v>1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41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41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41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41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41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41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41</v>
      </c>
      <c r="DX21" s="6">
        <f t="shared" ref="DX21:DX25" si="203">IF(DW21="За",1,0)</f>
        <v>1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41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41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41</v>
      </c>
      <c r="EJ21" s="6">
        <f t="shared" ref="EJ21:EJ25" si="212">IF(EI21="За",1,0)</f>
        <v>1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34</v>
      </c>
      <c r="EN21" s="6">
        <f t="shared" si="106"/>
        <v>0</v>
      </c>
      <c r="EO21" s="6">
        <f t="shared" si="107"/>
        <v>0</v>
      </c>
      <c r="EP21" s="6">
        <f t="shared" si="108"/>
        <v>34</v>
      </c>
      <c r="EQ21" s="6" t="str">
        <f t="shared" si="109"/>
        <v>Прийнято</v>
      </c>
    </row>
    <row r="22" spans="1:147" ht="15.75" hidden="1" customHeight="1">
      <c r="A22" s="4">
        <v>53</v>
      </c>
      <c r="B22" s="11"/>
      <c r="C22" s="4" t="s">
        <v>41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41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41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41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41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41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41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41</v>
      </c>
      <c r="AF22" s="6">
        <f t="shared" si="131"/>
        <v>1</v>
      </c>
      <c r="AG22" s="6">
        <f t="shared" si="132"/>
        <v>0</v>
      </c>
      <c r="AH22" s="6">
        <f t="shared" si="133"/>
        <v>0</v>
      </c>
      <c r="AI22" s="4" t="s">
        <v>41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41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41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41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4" t="s">
        <v>41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41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41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41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41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41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41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59</v>
      </c>
      <c r="CB22" s="6">
        <f t="shared" si="167"/>
        <v>0</v>
      </c>
      <c r="CC22" s="6">
        <f t="shared" si="168"/>
        <v>0</v>
      </c>
      <c r="CD22" s="6">
        <f t="shared" si="169"/>
        <v>0</v>
      </c>
      <c r="CE22" s="4" t="s">
        <v>41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41</v>
      </c>
      <c r="CJ22" s="6">
        <f t="shared" si="173"/>
        <v>1</v>
      </c>
      <c r="CK22" s="6">
        <f t="shared" si="174"/>
        <v>0</v>
      </c>
      <c r="CL22" s="6">
        <f t="shared" si="175"/>
        <v>0</v>
      </c>
      <c r="CM22" s="4" t="s">
        <v>41</v>
      </c>
      <c r="CN22" s="6">
        <f t="shared" si="176"/>
        <v>1</v>
      </c>
      <c r="CO22" s="6">
        <f t="shared" si="177"/>
        <v>0</v>
      </c>
      <c r="CP22" s="6">
        <f t="shared" si="178"/>
        <v>0</v>
      </c>
      <c r="CQ22" s="4" t="s">
        <v>41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41</v>
      </c>
      <c r="CV22" s="6">
        <f t="shared" si="182"/>
        <v>1</v>
      </c>
      <c r="CW22" s="6">
        <f t="shared" si="183"/>
        <v>0</v>
      </c>
      <c r="CX22" s="6">
        <f t="shared" si="184"/>
        <v>0</v>
      </c>
      <c r="CY22" s="4" t="s">
        <v>41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41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41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41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41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41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41</v>
      </c>
      <c r="DX22" s="6">
        <f t="shared" si="203"/>
        <v>1</v>
      </c>
      <c r="DY22" s="6">
        <f t="shared" si="204"/>
        <v>0</v>
      </c>
      <c r="DZ22" s="6">
        <f t="shared" si="205"/>
        <v>0</v>
      </c>
      <c r="EA22" s="4" t="s">
        <v>41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41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41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34</v>
      </c>
      <c r="EN22" s="6">
        <f t="shared" si="106"/>
        <v>0</v>
      </c>
      <c r="EO22" s="6">
        <f t="shared" si="107"/>
        <v>0</v>
      </c>
      <c r="EP22" s="6">
        <f t="shared" si="108"/>
        <v>34</v>
      </c>
      <c r="EQ22" s="6" t="str">
        <f t="shared" si="109"/>
        <v>Прийнято</v>
      </c>
    </row>
    <row r="23" spans="1:147" ht="15.75" hidden="1" customHeight="1">
      <c r="A23" s="4">
        <v>54</v>
      </c>
      <c r="B23" s="11"/>
      <c r="C23" s="4" t="s">
        <v>41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41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41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41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41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41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41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41</v>
      </c>
      <c r="AF23" s="6">
        <f t="shared" si="131"/>
        <v>1</v>
      </c>
      <c r="AG23" s="6">
        <f t="shared" si="132"/>
        <v>0</v>
      </c>
      <c r="AH23" s="6">
        <f t="shared" si="133"/>
        <v>0</v>
      </c>
      <c r="AI23" s="4" t="s">
        <v>41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41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41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41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4" t="s">
        <v>41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41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41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41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41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41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41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59</v>
      </c>
      <c r="CB23" s="6">
        <f t="shared" si="167"/>
        <v>0</v>
      </c>
      <c r="CC23" s="6">
        <f t="shared" si="168"/>
        <v>0</v>
      </c>
      <c r="CD23" s="6">
        <f t="shared" si="169"/>
        <v>0</v>
      </c>
      <c r="CE23" s="4" t="s">
        <v>41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41</v>
      </c>
      <c r="CJ23" s="6">
        <f t="shared" si="173"/>
        <v>1</v>
      </c>
      <c r="CK23" s="6">
        <f t="shared" si="174"/>
        <v>0</v>
      </c>
      <c r="CL23" s="6">
        <f t="shared" si="175"/>
        <v>0</v>
      </c>
      <c r="CM23" s="4" t="s">
        <v>41</v>
      </c>
      <c r="CN23" s="6">
        <f t="shared" si="176"/>
        <v>1</v>
      </c>
      <c r="CO23" s="6">
        <f t="shared" si="177"/>
        <v>0</v>
      </c>
      <c r="CP23" s="6">
        <f t="shared" si="178"/>
        <v>0</v>
      </c>
      <c r="CQ23" s="4" t="s">
        <v>41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41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41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41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41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41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41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41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41</v>
      </c>
      <c r="DX23" s="6">
        <f t="shared" si="203"/>
        <v>1</v>
      </c>
      <c r="DY23" s="6">
        <f t="shared" si="204"/>
        <v>0</v>
      </c>
      <c r="DZ23" s="6">
        <f t="shared" si="205"/>
        <v>0</v>
      </c>
      <c r="EA23" s="4" t="s">
        <v>41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41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41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34</v>
      </c>
      <c r="EN23" s="6">
        <f t="shared" si="106"/>
        <v>0</v>
      </c>
      <c r="EO23" s="6">
        <f t="shared" si="107"/>
        <v>0</v>
      </c>
      <c r="EP23" s="6">
        <f t="shared" si="108"/>
        <v>34</v>
      </c>
      <c r="EQ23" s="6" t="str">
        <f t="shared" si="109"/>
        <v>Прийнято</v>
      </c>
    </row>
    <row r="24" spans="1:147" ht="15.75" hidden="1" customHeight="1">
      <c r="A24" s="4">
        <v>19</v>
      </c>
      <c r="B24" s="11"/>
      <c r="C24" s="4" t="s">
        <v>41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41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41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41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41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41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41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41</v>
      </c>
      <c r="AF24" s="6">
        <f t="shared" si="131"/>
        <v>1</v>
      </c>
      <c r="AG24" s="6">
        <f t="shared" si="132"/>
        <v>0</v>
      </c>
      <c r="AH24" s="6">
        <f t="shared" si="133"/>
        <v>0</v>
      </c>
      <c r="AI24" s="4" t="s">
        <v>41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41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41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41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4" t="s">
        <v>41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41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41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41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41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41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41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59</v>
      </c>
      <c r="CB24" s="6">
        <f t="shared" si="167"/>
        <v>0</v>
      </c>
      <c r="CC24" s="6">
        <f t="shared" si="168"/>
        <v>0</v>
      </c>
      <c r="CD24" s="6">
        <f t="shared" si="169"/>
        <v>0</v>
      </c>
      <c r="CE24" s="4" t="s">
        <v>41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41</v>
      </c>
      <c r="CJ24" s="6">
        <f t="shared" si="173"/>
        <v>1</v>
      </c>
      <c r="CK24" s="6">
        <f t="shared" si="174"/>
        <v>0</v>
      </c>
      <c r="CL24" s="6">
        <f t="shared" si="175"/>
        <v>0</v>
      </c>
      <c r="CM24" s="4" t="s">
        <v>41</v>
      </c>
      <c r="CN24" s="6">
        <f t="shared" si="176"/>
        <v>1</v>
      </c>
      <c r="CO24" s="6">
        <f t="shared" si="177"/>
        <v>0</v>
      </c>
      <c r="CP24" s="6">
        <f t="shared" si="178"/>
        <v>0</v>
      </c>
      <c r="CQ24" s="4" t="s">
        <v>41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41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41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41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41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41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41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41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41</v>
      </c>
      <c r="DX24" s="6">
        <f t="shared" si="203"/>
        <v>1</v>
      </c>
      <c r="DY24" s="6">
        <f t="shared" si="204"/>
        <v>0</v>
      </c>
      <c r="DZ24" s="6">
        <f t="shared" si="205"/>
        <v>0</v>
      </c>
      <c r="EA24" s="4" t="s">
        <v>41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41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41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34</v>
      </c>
      <c r="EN24" s="6">
        <f t="shared" si="106"/>
        <v>0</v>
      </c>
      <c r="EO24" s="6">
        <f t="shared" si="107"/>
        <v>0</v>
      </c>
      <c r="EP24" s="6">
        <f t="shared" si="108"/>
        <v>34</v>
      </c>
      <c r="EQ24" s="6" t="str">
        <f t="shared" si="109"/>
        <v>Прийнято</v>
      </c>
    </row>
    <row r="25" spans="1:147" ht="15.75" hidden="1" customHeight="1">
      <c r="A25" s="4">
        <v>20</v>
      </c>
      <c r="B25" s="11"/>
      <c r="C25" s="4" t="s">
        <v>41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41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41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41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41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41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41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41</v>
      </c>
      <c r="AF25" s="6">
        <f t="shared" si="131"/>
        <v>1</v>
      </c>
      <c r="AG25" s="6">
        <f t="shared" si="132"/>
        <v>0</v>
      </c>
      <c r="AH25" s="6">
        <f t="shared" si="133"/>
        <v>0</v>
      </c>
      <c r="AI25" s="4" t="s">
        <v>41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41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41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41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4" t="s">
        <v>41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41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41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41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41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41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41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59</v>
      </c>
      <c r="CB25" s="6">
        <f t="shared" si="167"/>
        <v>0</v>
      </c>
      <c r="CC25" s="6">
        <f t="shared" si="168"/>
        <v>0</v>
      </c>
      <c r="CD25" s="6">
        <f t="shared" si="169"/>
        <v>0</v>
      </c>
      <c r="CE25" s="4" t="s">
        <v>41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41</v>
      </c>
      <c r="CJ25" s="6">
        <f t="shared" si="173"/>
        <v>1</v>
      </c>
      <c r="CK25" s="6">
        <f t="shared" si="174"/>
        <v>0</v>
      </c>
      <c r="CL25" s="6">
        <f t="shared" si="175"/>
        <v>0</v>
      </c>
      <c r="CM25" s="4" t="s">
        <v>41</v>
      </c>
      <c r="CN25" s="6">
        <f t="shared" si="176"/>
        <v>1</v>
      </c>
      <c r="CO25" s="6">
        <f t="shared" si="177"/>
        <v>0</v>
      </c>
      <c r="CP25" s="6">
        <f t="shared" si="178"/>
        <v>0</v>
      </c>
      <c r="CQ25" s="4" t="s">
        <v>41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41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41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41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41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41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41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41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41</v>
      </c>
      <c r="DX25" s="6">
        <f t="shared" si="203"/>
        <v>1</v>
      </c>
      <c r="DY25" s="6">
        <f t="shared" si="204"/>
        <v>0</v>
      </c>
      <c r="DZ25" s="6">
        <f t="shared" si="205"/>
        <v>0</v>
      </c>
      <c r="EA25" s="4" t="s">
        <v>41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41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41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34</v>
      </c>
      <c r="EN25" s="6">
        <f t="shared" si="106"/>
        <v>0</v>
      </c>
      <c r="EO25" s="6">
        <f t="shared" si="107"/>
        <v>0</v>
      </c>
      <c r="EP25" s="6">
        <f t="shared" si="108"/>
        <v>34</v>
      </c>
      <c r="EQ25" s="6" t="str">
        <f t="shared" si="109"/>
        <v>Прийнято</v>
      </c>
    </row>
    <row r="26" spans="1:147" ht="15.75" hidden="1" customHeight="1">
      <c r="A26" s="4">
        <v>21</v>
      </c>
      <c r="B26" s="11"/>
      <c r="C26" s="4" t="s">
        <v>41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41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41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41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41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41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41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41</v>
      </c>
      <c r="AF26" s="6">
        <f t="shared" ref="AF26:AF42" si="236">IF(AE26="За",1,0)</f>
        <v>1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41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41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41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41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4" t="s">
        <v>41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41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41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41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41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41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41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59</v>
      </c>
      <c r="CB26" s="6">
        <f t="shared" ref="CB26:CB42" si="272">IF(CA26="За",1,0)</f>
        <v>0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41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41</v>
      </c>
      <c r="CJ26" s="6">
        <f t="shared" ref="CJ26:CJ42" si="278">IF(CI26="За",1,0)</f>
        <v>1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41</v>
      </c>
      <c r="CN26" s="6">
        <f t="shared" ref="CN26:CN42" si="281">IF(CM26="За",1,0)</f>
        <v>1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41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41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41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41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41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41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41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41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41</v>
      </c>
      <c r="DX26" s="6">
        <f t="shared" ref="DX26:DX42" si="308">IF(DW26="За",1,0)</f>
        <v>1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41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41</v>
      </c>
      <c r="EF26" s="6">
        <f t="shared" ref="EF26:EF42" si="314">IF(EE26="За",1,0)</f>
        <v>1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41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34</v>
      </c>
      <c r="EN26" s="6">
        <f t="shared" si="106"/>
        <v>0</v>
      </c>
      <c r="EO26" s="6">
        <f t="shared" si="107"/>
        <v>0</v>
      </c>
      <c r="EP26" s="6">
        <f t="shared" si="108"/>
        <v>34</v>
      </c>
      <c r="EQ26" s="6" t="str">
        <f t="shared" si="109"/>
        <v>Прийнято</v>
      </c>
    </row>
    <row r="27" spans="1:147" ht="15.75" hidden="1" customHeight="1">
      <c r="A27" s="4">
        <v>22</v>
      </c>
      <c r="B27" s="11"/>
      <c r="C27" s="4" t="s">
        <v>41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41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41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41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41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41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41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41</v>
      </c>
      <c r="AF27" s="6">
        <f t="shared" si="236"/>
        <v>1</v>
      </c>
      <c r="AG27" s="6">
        <f t="shared" si="237"/>
        <v>0</v>
      </c>
      <c r="AH27" s="6">
        <f t="shared" si="238"/>
        <v>0</v>
      </c>
      <c r="AI27" s="4" t="s">
        <v>41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41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41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41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4" t="s">
        <v>41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41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41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41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41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41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41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59</v>
      </c>
      <c r="CB27" s="6">
        <f t="shared" si="272"/>
        <v>0</v>
      </c>
      <c r="CC27" s="6">
        <f t="shared" si="273"/>
        <v>0</v>
      </c>
      <c r="CD27" s="6">
        <f t="shared" si="274"/>
        <v>0</v>
      </c>
      <c r="CE27" s="4" t="s">
        <v>41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41</v>
      </c>
      <c r="CJ27" s="6">
        <f t="shared" si="278"/>
        <v>1</v>
      </c>
      <c r="CK27" s="6">
        <f t="shared" si="279"/>
        <v>0</v>
      </c>
      <c r="CL27" s="6">
        <f t="shared" si="280"/>
        <v>0</v>
      </c>
      <c r="CM27" s="4" t="s">
        <v>41</v>
      </c>
      <c r="CN27" s="6">
        <f t="shared" si="281"/>
        <v>1</v>
      </c>
      <c r="CO27" s="6">
        <f t="shared" si="282"/>
        <v>0</v>
      </c>
      <c r="CP27" s="6">
        <f t="shared" si="283"/>
        <v>0</v>
      </c>
      <c r="CQ27" s="4" t="s">
        <v>41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41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41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41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41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41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41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41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41</v>
      </c>
      <c r="DX27" s="6">
        <f t="shared" si="308"/>
        <v>1</v>
      </c>
      <c r="DY27" s="6">
        <f t="shared" si="309"/>
        <v>0</v>
      </c>
      <c r="DZ27" s="6">
        <f t="shared" si="310"/>
        <v>0</v>
      </c>
      <c r="EA27" s="4" t="s">
        <v>41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41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41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34</v>
      </c>
      <c r="EN27" s="6">
        <f t="shared" si="106"/>
        <v>0</v>
      </c>
      <c r="EO27" s="6">
        <f t="shared" si="107"/>
        <v>0</v>
      </c>
      <c r="EP27" s="6">
        <f t="shared" si="108"/>
        <v>34</v>
      </c>
      <c r="EQ27" s="6" t="str">
        <f t="shared" si="109"/>
        <v>Прийнято</v>
      </c>
    </row>
    <row r="28" spans="1:147" ht="15.75" hidden="1" customHeight="1">
      <c r="A28" s="4">
        <v>23</v>
      </c>
      <c r="B28" s="12"/>
      <c r="C28" s="4" t="s">
        <v>41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41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41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41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41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41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41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41</v>
      </c>
      <c r="AF28" s="6">
        <f t="shared" si="236"/>
        <v>1</v>
      </c>
      <c r="AG28" s="6">
        <f t="shared" si="237"/>
        <v>0</v>
      </c>
      <c r="AH28" s="6">
        <f t="shared" si="238"/>
        <v>0</v>
      </c>
      <c r="AI28" s="4" t="s">
        <v>41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41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41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41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4" t="s">
        <v>41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41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41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41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41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41</v>
      </c>
      <c r="BT28" s="6">
        <f t="shared" si="266"/>
        <v>1</v>
      </c>
      <c r="BU28" s="6">
        <f t="shared" si="267"/>
        <v>0</v>
      </c>
      <c r="BV28" s="6">
        <f t="shared" si="268"/>
        <v>0</v>
      </c>
      <c r="BW28" s="4" t="s">
        <v>41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59</v>
      </c>
      <c r="CB28" s="6">
        <f t="shared" si="272"/>
        <v>0</v>
      </c>
      <c r="CC28" s="6">
        <f t="shared" si="273"/>
        <v>0</v>
      </c>
      <c r="CD28" s="6">
        <f t="shared" si="274"/>
        <v>0</v>
      </c>
      <c r="CE28" s="4" t="s">
        <v>41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41</v>
      </c>
      <c r="CJ28" s="6">
        <f t="shared" si="278"/>
        <v>1</v>
      </c>
      <c r="CK28" s="6">
        <f t="shared" si="279"/>
        <v>0</v>
      </c>
      <c r="CL28" s="6">
        <f t="shared" si="280"/>
        <v>0</v>
      </c>
      <c r="CM28" s="4" t="s">
        <v>41</v>
      </c>
      <c r="CN28" s="6">
        <f t="shared" si="281"/>
        <v>1</v>
      </c>
      <c r="CO28" s="6">
        <f t="shared" si="282"/>
        <v>0</v>
      </c>
      <c r="CP28" s="6">
        <f t="shared" si="283"/>
        <v>0</v>
      </c>
      <c r="CQ28" s="4" t="s">
        <v>41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41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41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41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41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41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41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41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41</v>
      </c>
      <c r="DX28" s="6">
        <f t="shared" si="308"/>
        <v>1</v>
      </c>
      <c r="DY28" s="6">
        <f t="shared" si="309"/>
        <v>0</v>
      </c>
      <c r="DZ28" s="6">
        <f t="shared" si="310"/>
        <v>0</v>
      </c>
      <c r="EA28" s="4" t="s">
        <v>41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41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41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34</v>
      </c>
      <c r="EN28" s="6">
        <f t="shared" si="106"/>
        <v>0</v>
      </c>
      <c r="EO28" s="6">
        <f t="shared" si="107"/>
        <v>0</v>
      </c>
      <c r="EP28" s="6">
        <f t="shared" si="108"/>
        <v>34</v>
      </c>
      <c r="EQ28" s="6" t="str">
        <f t="shared" si="109"/>
        <v>Прийнято</v>
      </c>
    </row>
    <row r="29" spans="1:147" ht="12" hidden="1" customHeight="1">
      <c r="A29" s="4">
        <v>24</v>
      </c>
      <c r="B29" s="11"/>
      <c r="C29" s="4" t="s">
        <v>41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41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41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41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41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41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41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41</v>
      </c>
      <c r="AF29" s="6">
        <f t="shared" si="236"/>
        <v>1</v>
      </c>
      <c r="AG29" s="6">
        <f t="shared" si="237"/>
        <v>0</v>
      </c>
      <c r="AH29" s="6">
        <f t="shared" si="238"/>
        <v>0</v>
      </c>
      <c r="AI29" s="4" t="s">
        <v>41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41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41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41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4" t="s">
        <v>41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41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41</v>
      </c>
      <c r="BH29" s="6">
        <f t="shared" si="257"/>
        <v>1</v>
      </c>
      <c r="BI29" s="6">
        <f t="shared" si="258"/>
        <v>0</v>
      </c>
      <c r="BJ29" s="6">
        <f t="shared" si="259"/>
        <v>0</v>
      </c>
      <c r="BK29" s="4" t="s">
        <v>41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41</v>
      </c>
      <c r="BP29" s="6">
        <f t="shared" si="263"/>
        <v>1</v>
      </c>
      <c r="BQ29" s="6">
        <f t="shared" si="264"/>
        <v>0</v>
      </c>
      <c r="BR29" s="6">
        <f t="shared" si="265"/>
        <v>0</v>
      </c>
      <c r="BS29" s="4" t="s">
        <v>41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41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59</v>
      </c>
      <c r="CB29" s="6">
        <f t="shared" si="272"/>
        <v>0</v>
      </c>
      <c r="CC29" s="6">
        <f t="shared" si="273"/>
        <v>0</v>
      </c>
      <c r="CD29" s="6">
        <f t="shared" si="274"/>
        <v>0</v>
      </c>
      <c r="CE29" s="4" t="s">
        <v>41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41</v>
      </c>
      <c r="CJ29" s="6">
        <f t="shared" si="278"/>
        <v>1</v>
      </c>
      <c r="CK29" s="6">
        <f t="shared" si="279"/>
        <v>0</v>
      </c>
      <c r="CL29" s="6">
        <f t="shared" si="280"/>
        <v>0</v>
      </c>
      <c r="CM29" s="4" t="s">
        <v>41</v>
      </c>
      <c r="CN29" s="6">
        <f t="shared" si="281"/>
        <v>1</v>
      </c>
      <c r="CO29" s="6">
        <f t="shared" si="282"/>
        <v>0</v>
      </c>
      <c r="CP29" s="6">
        <f t="shared" si="283"/>
        <v>0</v>
      </c>
      <c r="CQ29" s="4" t="s">
        <v>41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41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41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41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41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41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41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41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41</v>
      </c>
      <c r="DX29" s="6">
        <f t="shared" si="308"/>
        <v>1</v>
      </c>
      <c r="DY29" s="6">
        <f t="shared" si="309"/>
        <v>0</v>
      </c>
      <c r="DZ29" s="6">
        <f t="shared" si="310"/>
        <v>0</v>
      </c>
      <c r="EA29" s="4" t="s">
        <v>41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41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41</v>
      </c>
      <c r="EJ29" s="6">
        <f t="shared" si="317"/>
        <v>1</v>
      </c>
      <c r="EK29" s="6">
        <f t="shared" si="318"/>
        <v>0</v>
      </c>
      <c r="EL29" s="6">
        <f t="shared" si="319"/>
        <v>0</v>
      </c>
      <c r="EM29" s="6">
        <f t="shared" si="105"/>
        <v>34</v>
      </c>
      <c r="EN29" s="6">
        <f t="shared" si="106"/>
        <v>0</v>
      </c>
      <c r="EO29" s="6">
        <f t="shared" si="107"/>
        <v>0</v>
      </c>
      <c r="EP29" s="6">
        <f t="shared" si="108"/>
        <v>34</v>
      </c>
      <c r="EQ29" s="6" t="str">
        <f t="shared" si="109"/>
        <v>Прийнято</v>
      </c>
    </row>
    <row r="30" spans="1:147" ht="15.75" hidden="1" customHeight="1">
      <c r="A30" s="4">
        <v>25</v>
      </c>
      <c r="B30" s="13"/>
      <c r="C30" s="4" t="s">
        <v>41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41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41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41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41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41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41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41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41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41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41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41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4" t="s">
        <v>41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41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41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41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41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41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41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59</v>
      </c>
      <c r="CB30" s="6">
        <f t="shared" si="272"/>
        <v>0</v>
      </c>
      <c r="CC30" s="6">
        <f t="shared" si="273"/>
        <v>0</v>
      </c>
      <c r="CD30" s="6">
        <f t="shared" si="274"/>
        <v>0</v>
      </c>
      <c r="CE30" s="4" t="s">
        <v>41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41</v>
      </c>
      <c r="CJ30" s="6">
        <f t="shared" si="278"/>
        <v>1</v>
      </c>
      <c r="CK30" s="6">
        <f t="shared" si="279"/>
        <v>0</v>
      </c>
      <c r="CL30" s="6">
        <f t="shared" si="280"/>
        <v>0</v>
      </c>
      <c r="CM30" s="4" t="s">
        <v>41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41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41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41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41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41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41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41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41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41</v>
      </c>
      <c r="DX30" s="6">
        <f t="shared" si="308"/>
        <v>1</v>
      </c>
      <c r="DY30" s="6">
        <f t="shared" si="309"/>
        <v>0</v>
      </c>
      <c r="DZ30" s="6">
        <f t="shared" si="310"/>
        <v>0</v>
      </c>
      <c r="EA30" s="4" t="s">
        <v>41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41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41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34</v>
      </c>
      <c r="EN30" s="6">
        <f t="shared" si="106"/>
        <v>0</v>
      </c>
      <c r="EO30" s="6">
        <f t="shared" si="107"/>
        <v>0</v>
      </c>
      <c r="EP30" s="6">
        <f t="shared" si="108"/>
        <v>34</v>
      </c>
      <c r="EQ30" s="6" t="str">
        <f t="shared" si="109"/>
        <v>Прийнято</v>
      </c>
    </row>
    <row r="31" spans="1:147" ht="15.75" hidden="1" customHeight="1">
      <c r="A31" s="4">
        <v>26</v>
      </c>
      <c r="B31" s="13"/>
      <c r="C31" s="4" t="s">
        <v>41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41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41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41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41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41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41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41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41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41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41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41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4" t="s">
        <v>41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41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41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41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41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41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41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59</v>
      </c>
      <c r="CB31" s="6">
        <f t="shared" si="272"/>
        <v>0</v>
      </c>
      <c r="CC31" s="6">
        <f t="shared" si="273"/>
        <v>0</v>
      </c>
      <c r="CD31" s="6">
        <f t="shared" si="274"/>
        <v>0</v>
      </c>
      <c r="CE31" s="4" t="s">
        <v>41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41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41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41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41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41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41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41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41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41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41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41</v>
      </c>
      <c r="DX31" s="6">
        <f t="shared" si="308"/>
        <v>1</v>
      </c>
      <c r="DY31" s="6">
        <f t="shared" si="309"/>
        <v>0</v>
      </c>
      <c r="DZ31" s="6">
        <f t="shared" si="310"/>
        <v>0</v>
      </c>
      <c r="EA31" s="4" t="s">
        <v>41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41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41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34</v>
      </c>
      <c r="EN31" s="6">
        <f t="shared" si="106"/>
        <v>0</v>
      </c>
      <c r="EO31" s="6">
        <f t="shared" si="107"/>
        <v>0</v>
      </c>
      <c r="EP31" s="6">
        <f t="shared" si="108"/>
        <v>34</v>
      </c>
      <c r="EQ31" s="6" t="str">
        <f t="shared" si="109"/>
        <v>Прийнято</v>
      </c>
    </row>
    <row r="32" spans="1:147" ht="15.75" hidden="1" customHeight="1">
      <c r="A32" s="4">
        <v>27</v>
      </c>
      <c r="B32" s="13"/>
      <c r="C32" s="4" t="s">
        <v>41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41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41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41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41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41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41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41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41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41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41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41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4" t="s">
        <v>41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41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41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41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41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41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41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59</v>
      </c>
      <c r="CB32" s="6">
        <f t="shared" si="272"/>
        <v>0</v>
      </c>
      <c r="CC32" s="6">
        <f t="shared" si="273"/>
        <v>0</v>
      </c>
      <c r="CD32" s="6">
        <f t="shared" si="274"/>
        <v>0</v>
      </c>
      <c r="CE32" s="4" t="s">
        <v>41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41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41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41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41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41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41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41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41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41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41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41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41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41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41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34</v>
      </c>
      <c r="EN32" s="6">
        <f t="shared" si="106"/>
        <v>0</v>
      </c>
      <c r="EO32" s="6">
        <f t="shared" si="107"/>
        <v>0</v>
      </c>
      <c r="EP32" s="6">
        <f t="shared" si="108"/>
        <v>34</v>
      </c>
      <c r="EQ32" s="6" t="str">
        <f t="shared" si="109"/>
        <v>Прийнято</v>
      </c>
    </row>
    <row r="33" spans="1:147" ht="15.75" hidden="1" customHeight="1">
      <c r="A33" s="4">
        <v>28</v>
      </c>
      <c r="B33" s="13"/>
      <c r="C33" s="4" t="s">
        <v>41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41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41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41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41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41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41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41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41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41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41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41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4" t="s">
        <v>41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41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41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41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41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41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41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59</v>
      </c>
      <c r="CB33" s="6">
        <f t="shared" si="272"/>
        <v>0</v>
      </c>
      <c r="CC33" s="6">
        <f t="shared" si="273"/>
        <v>0</v>
      </c>
      <c r="CD33" s="6">
        <f t="shared" si="274"/>
        <v>0</v>
      </c>
      <c r="CE33" s="4" t="s">
        <v>41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41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41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41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41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41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41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41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41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41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41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41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41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41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41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34</v>
      </c>
      <c r="EN33" s="6">
        <f t="shared" si="106"/>
        <v>0</v>
      </c>
      <c r="EO33" s="6">
        <f t="shared" si="107"/>
        <v>0</v>
      </c>
      <c r="EP33" s="6">
        <f t="shared" si="108"/>
        <v>34</v>
      </c>
      <c r="EQ33" s="6" t="str">
        <f t="shared" si="109"/>
        <v>Прийнято</v>
      </c>
    </row>
    <row r="34" spans="1:147" ht="15.75" hidden="1" customHeight="1">
      <c r="A34" s="4">
        <v>29</v>
      </c>
      <c r="B34" s="13"/>
      <c r="C34" s="4" t="s">
        <v>41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41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41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41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41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41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41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41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41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41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41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41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4" t="s">
        <v>41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41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41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41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41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41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41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59</v>
      </c>
      <c r="CB34" s="6">
        <f t="shared" si="272"/>
        <v>0</v>
      </c>
      <c r="CC34" s="6">
        <f t="shared" si="273"/>
        <v>0</v>
      </c>
      <c r="CD34" s="6">
        <f t="shared" si="274"/>
        <v>0</v>
      </c>
      <c r="CE34" s="4" t="s">
        <v>41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41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41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41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41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41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41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41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41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41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41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41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4" t="s">
        <v>41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41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41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34</v>
      </c>
      <c r="EN34" s="6">
        <f t="shared" si="106"/>
        <v>0</v>
      </c>
      <c r="EO34" s="6">
        <f t="shared" si="107"/>
        <v>0</v>
      </c>
      <c r="EP34" s="6">
        <f t="shared" si="108"/>
        <v>34</v>
      </c>
      <c r="EQ34" s="6" t="str">
        <f t="shared" si="109"/>
        <v>Прийнято</v>
      </c>
    </row>
    <row r="35" spans="1:147" ht="15.75" hidden="1" customHeight="1">
      <c r="A35" s="4">
        <v>30</v>
      </c>
      <c r="B35" s="13"/>
      <c r="C35" s="4" t="s">
        <v>41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41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41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41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41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41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41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41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41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41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41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41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4" t="s">
        <v>41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41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41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41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41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41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41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59</v>
      </c>
      <c r="CB35" s="6">
        <f t="shared" si="272"/>
        <v>0</v>
      </c>
      <c r="CC35" s="6">
        <f t="shared" si="273"/>
        <v>0</v>
      </c>
      <c r="CD35" s="6">
        <f t="shared" si="274"/>
        <v>0</v>
      </c>
      <c r="CE35" s="4" t="s">
        <v>41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41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41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41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41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41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41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41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41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41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41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41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41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41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41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34</v>
      </c>
      <c r="EN35" s="6">
        <f t="shared" si="106"/>
        <v>0</v>
      </c>
      <c r="EO35" s="6">
        <f t="shared" si="107"/>
        <v>0</v>
      </c>
      <c r="EP35" s="6">
        <f t="shared" si="108"/>
        <v>34</v>
      </c>
      <c r="EQ35" s="6" t="str">
        <f t="shared" si="109"/>
        <v>Прийнято</v>
      </c>
    </row>
    <row r="36" spans="1:147" ht="15.75" hidden="1" customHeight="1">
      <c r="A36" s="4">
        <v>31</v>
      </c>
      <c r="B36" s="13"/>
      <c r="C36" s="4" t="s">
        <v>41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41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41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41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41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41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41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41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41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41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41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41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4" t="s">
        <v>41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41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41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41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41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41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41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59</v>
      </c>
      <c r="CB36" s="6">
        <f t="shared" si="272"/>
        <v>0</v>
      </c>
      <c r="CC36" s="6">
        <f t="shared" si="273"/>
        <v>0</v>
      </c>
      <c r="CD36" s="6">
        <f t="shared" si="274"/>
        <v>0</v>
      </c>
      <c r="CE36" s="4" t="s">
        <v>41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41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41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41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41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41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41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41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41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41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41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41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4" t="s">
        <v>41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41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41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34</v>
      </c>
      <c r="EN36" s="6">
        <f t="shared" si="106"/>
        <v>0</v>
      </c>
      <c r="EO36" s="6">
        <f t="shared" si="107"/>
        <v>0</v>
      </c>
      <c r="EP36" s="6">
        <f t="shared" si="108"/>
        <v>34</v>
      </c>
      <c r="EQ36" s="6" t="str">
        <f t="shared" si="109"/>
        <v>Прийнято</v>
      </c>
    </row>
    <row r="37" spans="1:147" ht="15.75" hidden="1" customHeight="1">
      <c r="A37" s="4">
        <v>32</v>
      </c>
      <c r="B37" s="13"/>
      <c r="C37" s="4" t="s">
        <v>41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41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41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41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41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41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41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41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41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41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41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41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4" t="s">
        <v>41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41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41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41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41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41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41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59</v>
      </c>
      <c r="CB37" s="6">
        <f t="shared" si="272"/>
        <v>0</v>
      </c>
      <c r="CC37" s="6">
        <f t="shared" si="273"/>
        <v>0</v>
      </c>
      <c r="CD37" s="6">
        <f t="shared" si="274"/>
        <v>0</v>
      </c>
      <c r="CE37" s="4" t="s">
        <v>41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41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41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41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41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41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41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41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41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41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41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41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41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41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41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34</v>
      </c>
      <c r="EN37" s="6">
        <f t="shared" si="106"/>
        <v>0</v>
      </c>
      <c r="EO37" s="6">
        <f t="shared" si="107"/>
        <v>0</v>
      </c>
      <c r="EP37" s="6">
        <f t="shared" si="108"/>
        <v>34</v>
      </c>
      <c r="EQ37" s="6" t="str">
        <f t="shared" si="109"/>
        <v>Прийнято</v>
      </c>
    </row>
    <row r="38" spans="1:147" ht="15.75" hidden="1" customHeight="1">
      <c r="A38" s="4">
        <v>33</v>
      </c>
      <c r="B38" s="13"/>
      <c r="C38" s="4" t="s">
        <v>41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41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41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41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41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41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41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41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41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41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41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41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4" t="s">
        <v>41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41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41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41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41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41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41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59</v>
      </c>
      <c r="CB38" s="6">
        <f t="shared" si="272"/>
        <v>0</v>
      </c>
      <c r="CC38" s="6">
        <f t="shared" si="273"/>
        <v>0</v>
      </c>
      <c r="CD38" s="6">
        <f t="shared" si="274"/>
        <v>0</v>
      </c>
      <c r="CE38" s="4" t="s">
        <v>41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41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41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41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41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41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41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41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41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41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41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41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41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41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41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34</v>
      </c>
      <c r="EN38" s="6">
        <f t="shared" si="106"/>
        <v>0</v>
      </c>
      <c r="EO38" s="6">
        <f t="shared" si="107"/>
        <v>0</v>
      </c>
      <c r="EP38" s="6">
        <f t="shared" si="108"/>
        <v>34</v>
      </c>
      <c r="EQ38" s="6" t="str">
        <f t="shared" si="109"/>
        <v>Прийнято</v>
      </c>
    </row>
    <row r="39" spans="1:147" ht="15.75" hidden="1" customHeight="1">
      <c r="A39" s="4">
        <v>34</v>
      </c>
      <c r="B39" s="13"/>
      <c r="C39" s="4" t="s">
        <v>41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41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41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41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41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41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41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41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41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41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41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41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41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41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41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41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41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41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41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59</v>
      </c>
      <c r="CB39" s="6">
        <f t="shared" si="272"/>
        <v>0</v>
      </c>
      <c r="CC39" s="6">
        <f t="shared" si="273"/>
        <v>0</v>
      </c>
      <c r="CD39" s="6">
        <f t="shared" si="274"/>
        <v>0</v>
      </c>
      <c r="CE39" s="4" t="s">
        <v>41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41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41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41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41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41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41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41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41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41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41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41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41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41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41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34</v>
      </c>
      <c r="EN39" s="6">
        <f t="shared" si="106"/>
        <v>0</v>
      </c>
      <c r="EO39" s="6">
        <f t="shared" si="107"/>
        <v>0</v>
      </c>
      <c r="EP39" s="6">
        <f t="shared" si="108"/>
        <v>34</v>
      </c>
      <c r="EQ39" s="6" t="str">
        <f t="shared" si="109"/>
        <v>Прийнято</v>
      </c>
    </row>
    <row r="40" spans="1:147" ht="15.75" hidden="1" customHeight="1">
      <c r="A40" s="4">
        <v>35</v>
      </c>
      <c r="B40" s="13"/>
      <c r="C40" s="4" t="s">
        <v>41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41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41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41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41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41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41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41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41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41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41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41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41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41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41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41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41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41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41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59</v>
      </c>
      <c r="CB40" s="6">
        <f t="shared" si="272"/>
        <v>0</v>
      </c>
      <c r="CC40" s="6">
        <f t="shared" si="273"/>
        <v>0</v>
      </c>
      <c r="CD40" s="6">
        <f t="shared" si="274"/>
        <v>0</v>
      </c>
      <c r="CE40" s="4" t="s">
        <v>41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41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41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41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41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41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41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41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41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41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41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41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41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41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41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34</v>
      </c>
      <c r="EN40" s="6">
        <f t="shared" si="106"/>
        <v>0</v>
      </c>
      <c r="EO40" s="6">
        <f t="shared" si="107"/>
        <v>0</v>
      </c>
      <c r="EP40" s="6">
        <f t="shared" si="108"/>
        <v>34</v>
      </c>
      <c r="EQ40" s="6" t="str">
        <f t="shared" si="109"/>
        <v>Прийнято</v>
      </c>
    </row>
    <row r="41" spans="1:147" ht="15.75" hidden="1" customHeight="1">
      <c r="A41" s="4">
        <v>36</v>
      </c>
      <c r="B41" s="13"/>
      <c r="C41" s="4" t="s">
        <v>41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41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41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41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41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41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41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41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41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41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41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41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41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41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41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41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41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41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41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59</v>
      </c>
      <c r="CB41" s="6">
        <f t="shared" si="272"/>
        <v>0</v>
      </c>
      <c r="CC41" s="6">
        <f t="shared" si="273"/>
        <v>0</v>
      </c>
      <c r="CD41" s="6">
        <f t="shared" si="274"/>
        <v>0</v>
      </c>
      <c r="CE41" s="4" t="s">
        <v>41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41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41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41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41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41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41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41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41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41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41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41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41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41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41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34</v>
      </c>
      <c r="EN41" s="6">
        <f t="shared" si="106"/>
        <v>0</v>
      </c>
      <c r="EO41" s="6">
        <f t="shared" si="107"/>
        <v>0</v>
      </c>
      <c r="EP41" s="6">
        <f t="shared" si="108"/>
        <v>34</v>
      </c>
      <c r="EQ41" s="6" t="str">
        <f t="shared" si="109"/>
        <v>Прийнято</v>
      </c>
    </row>
    <row r="42" spans="1:147" ht="15.75" hidden="1" customHeight="1">
      <c r="A42" s="4">
        <v>37</v>
      </c>
      <c r="B42" s="13"/>
      <c r="C42" s="4" t="s">
        <v>41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41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41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41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41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41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41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41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41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41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41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41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41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41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41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41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41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41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41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59</v>
      </c>
      <c r="CB42" s="6">
        <f t="shared" si="272"/>
        <v>0</v>
      </c>
      <c r="CC42" s="6">
        <f t="shared" si="273"/>
        <v>0</v>
      </c>
      <c r="CD42" s="6">
        <f t="shared" si="274"/>
        <v>0</v>
      </c>
      <c r="CE42" s="4" t="s">
        <v>41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41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41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41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41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41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41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41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41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41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41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41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41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41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41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34</v>
      </c>
      <c r="EN42" s="6">
        <f t="shared" si="106"/>
        <v>0</v>
      </c>
      <c r="EO42" s="6">
        <f t="shared" si="107"/>
        <v>0</v>
      </c>
      <c r="EP42" s="6">
        <f t="shared" si="108"/>
        <v>34</v>
      </c>
      <c r="EQ42" s="6" t="str">
        <f t="shared" si="109"/>
        <v>Прийнято</v>
      </c>
    </row>
    <row r="43" spans="1:147" ht="15.75" hidden="1" customHeight="1">
      <c r="A43" s="4">
        <v>38</v>
      </c>
      <c r="B43" s="13"/>
      <c r="C43" s="4" t="s">
        <v>41</v>
      </c>
      <c r="D43" s="6">
        <f t="shared" ref="D43" si="320">IF(C43="За",1,0)</f>
        <v>1</v>
      </c>
      <c r="E43" s="6">
        <f t="shared" ref="E43" si="321">IF(C43="Проти",1,0)</f>
        <v>0</v>
      </c>
      <c r="F43" s="6">
        <f t="shared" ref="F43" si="322">IF(C43="Утримався",1,0)</f>
        <v>0</v>
      </c>
      <c r="G43" s="4" t="s">
        <v>41</v>
      </c>
      <c r="H43" s="6">
        <f t="shared" ref="H43" si="323">IF(G43="За",1,0)</f>
        <v>1</v>
      </c>
      <c r="I43" s="6">
        <f t="shared" ref="I43" si="324">IF(G43="Проти",1,0)</f>
        <v>0</v>
      </c>
      <c r="J43" s="6">
        <f t="shared" ref="J43" si="325">IF(G43="Утримався",1,0)</f>
        <v>0</v>
      </c>
      <c r="K43" s="4" t="s">
        <v>41</v>
      </c>
      <c r="L43" s="6">
        <f t="shared" ref="L43" si="326">IF(K43="За",1,0)</f>
        <v>1</v>
      </c>
      <c r="M43" s="6">
        <f t="shared" ref="M43" si="327">IF(K43="Проти",1,0)</f>
        <v>0</v>
      </c>
      <c r="N43" s="6">
        <f t="shared" ref="N43" si="328">IF(K43="Утримався",1,0)</f>
        <v>0</v>
      </c>
      <c r="O43" s="4" t="s">
        <v>41</v>
      </c>
      <c r="P43" s="6">
        <f t="shared" ref="P43" si="329">IF(O43="За",1,0)</f>
        <v>1</v>
      </c>
      <c r="Q43" s="6">
        <f t="shared" ref="Q43" si="330">IF(O43="Проти",1,0)</f>
        <v>0</v>
      </c>
      <c r="R43" s="6">
        <f t="shared" ref="R43" si="331">IF(O43="Утримався",1,0)</f>
        <v>0</v>
      </c>
      <c r="S43" s="4" t="s">
        <v>41</v>
      </c>
      <c r="T43" s="6">
        <f t="shared" ref="T43" si="332">IF(S43="За",1,0)</f>
        <v>1</v>
      </c>
      <c r="U43" s="6">
        <f t="shared" ref="U43" si="333">IF(S43="Проти",1,0)</f>
        <v>0</v>
      </c>
      <c r="V43" s="6">
        <f t="shared" ref="V43" si="334">IF(S43="Утримався",1,0)</f>
        <v>0</v>
      </c>
      <c r="W43" s="4" t="s">
        <v>41</v>
      </c>
      <c r="X43" s="6">
        <f t="shared" ref="X43" si="335">IF(W43="За",1,0)</f>
        <v>1</v>
      </c>
      <c r="Y43" s="6">
        <f t="shared" ref="Y43" si="336">IF(W43="Проти",1,0)</f>
        <v>0</v>
      </c>
      <c r="Z43" s="6">
        <f t="shared" ref="Z43" si="337">IF(W43="Утримався",1,0)</f>
        <v>0</v>
      </c>
      <c r="AA43" s="4" t="s">
        <v>41</v>
      </c>
      <c r="AB43" s="6">
        <f t="shared" ref="AB43" si="338">IF(AA43="За",1,0)</f>
        <v>1</v>
      </c>
      <c r="AC43" s="6">
        <f t="shared" ref="AC43" si="339">IF(AA43="Проти",1,0)</f>
        <v>0</v>
      </c>
      <c r="AD43" s="6">
        <f t="shared" ref="AD43" si="340">IF(AA43="Утримався",1,0)</f>
        <v>0</v>
      </c>
      <c r="AE43" s="4" t="s">
        <v>41</v>
      </c>
      <c r="AF43" s="6">
        <f t="shared" ref="AF43" si="341">IF(AE43="За",1,0)</f>
        <v>1</v>
      </c>
      <c r="AG43" s="6">
        <f t="shared" ref="AG43" si="342">IF(AE43="Проти",1,0)</f>
        <v>0</v>
      </c>
      <c r="AH43" s="6">
        <f t="shared" ref="AH43" si="343">IF(AE43="Утримався",1,0)</f>
        <v>0</v>
      </c>
      <c r="AI43" s="4" t="s">
        <v>41</v>
      </c>
      <c r="AJ43" s="6">
        <f t="shared" ref="AJ43" si="344">IF(AI43="За",1,0)</f>
        <v>1</v>
      </c>
      <c r="AK43" s="6">
        <f t="shared" ref="AK43" si="345">IF(AI43="Проти",1,0)</f>
        <v>0</v>
      </c>
      <c r="AL43" s="6">
        <f t="shared" ref="AL43" si="346">IF(AI43="Утримався",1,0)</f>
        <v>0</v>
      </c>
      <c r="AM43" s="4" t="s">
        <v>41</v>
      </c>
      <c r="AN43" s="6">
        <f t="shared" ref="AN43" si="347">IF(AM43="За",1,0)</f>
        <v>1</v>
      </c>
      <c r="AO43" s="6">
        <f t="shared" ref="AO43" si="348">IF(AM43="Проти",1,0)</f>
        <v>0</v>
      </c>
      <c r="AP43" s="6">
        <f t="shared" ref="AP43" si="349">IF(AM43="Утримався",1,0)</f>
        <v>0</v>
      </c>
      <c r="AQ43" s="4" t="s">
        <v>41</v>
      </c>
      <c r="AR43" s="6">
        <f t="shared" ref="AR43" si="350">IF(AQ43="За",1,0)</f>
        <v>1</v>
      </c>
      <c r="AS43" s="6">
        <f t="shared" ref="AS43" si="351">IF(AQ43="Проти",1,0)</f>
        <v>0</v>
      </c>
      <c r="AT43" s="6">
        <f t="shared" ref="AT43" si="352">IF(AQ43="Утримався",1,0)</f>
        <v>0</v>
      </c>
      <c r="AU43" s="4" t="s">
        <v>41</v>
      </c>
      <c r="AV43" s="6">
        <f t="shared" ref="AV43" si="353">IF(AU43="За",1,0)</f>
        <v>1</v>
      </c>
      <c r="AW43" s="6">
        <f t="shared" ref="AW43" si="354">IF(AU43="Проти",1,0)</f>
        <v>0</v>
      </c>
      <c r="AX43" s="6">
        <f t="shared" ref="AX43" si="355">IF(AU43="Утримався",1,0)</f>
        <v>0</v>
      </c>
      <c r="AY43" s="4" t="s">
        <v>41</v>
      </c>
      <c r="AZ43" s="6">
        <f t="shared" ref="AZ43" si="356">IF(AY43="За",1,0)</f>
        <v>1</v>
      </c>
      <c r="BA43" s="6">
        <f t="shared" ref="BA43" si="357">IF(AY43="Проти",1,0)</f>
        <v>0</v>
      </c>
      <c r="BB43" s="6">
        <f t="shared" ref="BB43" si="358">IF(AY43="Утримався",1,0)</f>
        <v>0</v>
      </c>
      <c r="BC43" s="4" t="s">
        <v>41</v>
      </c>
      <c r="BD43" s="6">
        <f t="shared" ref="BD43" si="359">IF(BC43="За",1,0)</f>
        <v>1</v>
      </c>
      <c r="BE43" s="6">
        <f t="shared" ref="BE43" si="360">IF(BC43="Проти",1,0)</f>
        <v>0</v>
      </c>
      <c r="BF43" s="6">
        <f t="shared" ref="BF43" si="361">IF(BC43="Утримався",1,0)</f>
        <v>0</v>
      </c>
      <c r="BG43" s="4" t="s">
        <v>41</v>
      </c>
      <c r="BH43" s="6">
        <f t="shared" ref="BH43" si="362">IF(BG43="За",1,0)</f>
        <v>1</v>
      </c>
      <c r="BI43" s="6">
        <f t="shared" ref="BI43" si="363">IF(BG43="Проти",1,0)</f>
        <v>0</v>
      </c>
      <c r="BJ43" s="6">
        <f t="shared" ref="BJ43" si="364">IF(BG43="Утримався",1,0)</f>
        <v>0</v>
      </c>
      <c r="BK43" s="4" t="s">
        <v>41</v>
      </c>
      <c r="BL43" s="6">
        <f t="shared" ref="BL43" si="365">IF(BK43="За",1,0)</f>
        <v>1</v>
      </c>
      <c r="BM43" s="6">
        <f t="shared" ref="BM43" si="366">IF(BK43="Проти",1,0)</f>
        <v>0</v>
      </c>
      <c r="BN43" s="6">
        <f t="shared" ref="BN43" si="367">IF(BK43="Утримався",1,0)</f>
        <v>0</v>
      </c>
      <c r="BO43" s="4" t="s">
        <v>41</v>
      </c>
      <c r="BP43" s="6">
        <f t="shared" ref="BP43" si="368">IF(BO43="За",1,0)</f>
        <v>1</v>
      </c>
      <c r="BQ43" s="6">
        <f t="shared" ref="BQ43" si="369">IF(BO43="Проти",1,0)</f>
        <v>0</v>
      </c>
      <c r="BR43" s="6">
        <f t="shared" ref="BR43" si="370">IF(BO43="Утримався",1,0)</f>
        <v>0</v>
      </c>
      <c r="BS43" s="4" t="s">
        <v>41</v>
      </c>
      <c r="BT43" s="6">
        <f t="shared" ref="BT43" si="371">IF(BS43="За",1,0)</f>
        <v>1</v>
      </c>
      <c r="BU43" s="6">
        <f t="shared" ref="BU43" si="372">IF(BS43="Проти",1,0)</f>
        <v>0</v>
      </c>
      <c r="BV43" s="6">
        <f t="shared" ref="BV43" si="373">IF(BS43="Утримався",1,0)</f>
        <v>0</v>
      </c>
      <c r="BW43" s="4" t="s">
        <v>41</v>
      </c>
      <c r="BX43" s="6">
        <f t="shared" ref="BX43" si="374">IF(BW43="За",1,0)</f>
        <v>1</v>
      </c>
      <c r="BY43" s="6">
        <f t="shared" ref="BY43" si="375">IF(BW43="Проти",1,0)</f>
        <v>0</v>
      </c>
      <c r="BZ43" s="6">
        <f t="shared" ref="BZ43" si="376">IF(BW43="Утримався",1,0)</f>
        <v>0</v>
      </c>
      <c r="CA43" s="4" t="s">
        <v>59</v>
      </c>
      <c r="CB43" s="6">
        <f t="shared" ref="CB43" si="377">IF(CA43="За",1,0)</f>
        <v>0</v>
      </c>
      <c r="CC43" s="6">
        <f t="shared" ref="CC43" si="378">IF(CA43="Проти",1,0)</f>
        <v>0</v>
      </c>
      <c r="CD43" s="6">
        <f t="shared" ref="CD43" si="379">IF(CA43="Утримався",1,0)</f>
        <v>0</v>
      </c>
      <c r="CE43" s="4" t="s">
        <v>41</v>
      </c>
      <c r="CF43" s="6">
        <f t="shared" ref="CF43" si="380">IF(CE43="За",1,0)</f>
        <v>1</v>
      </c>
      <c r="CG43" s="6">
        <f t="shared" ref="CG43" si="381">IF(CE43="Проти",1,0)</f>
        <v>0</v>
      </c>
      <c r="CH43" s="6">
        <f t="shared" ref="CH43" si="382">IF(CE43="Утримався",1,0)</f>
        <v>0</v>
      </c>
      <c r="CI43" s="4" t="s">
        <v>41</v>
      </c>
      <c r="CJ43" s="6">
        <f t="shared" ref="CJ43" si="383">IF(CI43="За",1,0)</f>
        <v>1</v>
      </c>
      <c r="CK43" s="6">
        <f t="shared" ref="CK43" si="384">IF(CI43="Проти",1,0)</f>
        <v>0</v>
      </c>
      <c r="CL43" s="6">
        <f t="shared" ref="CL43" si="385">IF(CI43="Утримався",1,0)</f>
        <v>0</v>
      </c>
      <c r="CM43" s="4" t="s">
        <v>41</v>
      </c>
      <c r="CN43" s="6">
        <f t="shared" ref="CN43" si="386">IF(CM43="За",1,0)</f>
        <v>1</v>
      </c>
      <c r="CO43" s="6">
        <f t="shared" ref="CO43" si="387">IF(CM43="Проти",1,0)</f>
        <v>0</v>
      </c>
      <c r="CP43" s="6">
        <f t="shared" ref="CP43" si="388">IF(CM43="Утримався",1,0)</f>
        <v>0</v>
      </c>
      <c r="CQ43" s="4" t="s">
        <v>41</v>
      </c>
      <c r="CR43" s="6">
        <f t="shared" ref="CR43" si="389">IF(CQ43="За",1,0)</f>
        <v>1</v>
      </c>
      <c r="CS43" s="6">
        <f t="shared" ref="CS43" si="390">IF(CQ43="Проти",1,0)</f>
        <v>0</v>
      </c>
      <c r="CT43" s="6">
        <f t="shared" ref="CT43" si="391">IF(CQ43="Утримався",1,0)</f>
        <v>0</v>
      </c>
      <c r="CU43" s="4" t="s">
        <v>41</v>
      </c>
      <c r="CV43" s="6">
        <f t="shared" ref="CV43" si="392">IF(CU43="За",1,0)</f>
        <v>1</v>
      </c>
      <c r="CW43" s="6">
        <f t="shared" ref="CW43" si="393">IF(CU43="Проти",1,0)</f>
        <v>0</v>
      </c>
      <c r="CX43" s="6">
        <f t="shared" ref="CX43" si="394">IF(CU43="Утримався",1,0)</f>
        <v>0</v>
      </c>
      <c r="CY43" s="4" t="s">
        <v>41</v>
      </c>
      <c r="CZ43" s="6">
        <f t="shared" ref="CZ43" si="395">IF(CY43="За",1,0)</f>
        <v>1</v>
      </c>
      <c r="DA43" s="6">
        <f t="shared" ref="DA43" si="396">IF(CY43="Проти",1,0)</f>
        <v>0</v>
      </c>
      <c r="DB43" s="6">
        <f t="shared" ref="DB43" si="397">IF(CY43="Утримався",1,0)</f>
        <v>0</v>
      </c>
      <c r="DC43" s="4" t="s">
        <v>41</v>
      </c>
      <c r="DD43" s="6">
        <f t="shared" ref="DD43" si="398">IF(DC43="За",1,0)</f>
        <v>1</v>
      </c>
      <c r="DE43" s="6">
        <f t="shared" ref="DE43" si="399">IF(DC43="Проти",1,0)</f>
        <v>0</v>
      </c>
      <c r="DF43" s="6">
        <f t="shared" ref="DF43" si="400">IF(DC43="Утримався",1,0)</f>
        <v>0</v>
      </c>
      <c r="DG43" s="4" t="s">
        <v>41</v>
      </c>
      <c r="DH43" s="6">
        <f t="shared" ref="DH43" si="401">IF(DG43="За",1,0)</f>
        <v>1</v>
      </c>
      <c r="DI43" s="6">
        <f t="shared" ref="DI43" si="402">IF(DG43="Проти",1,0)</f>
        <v>0</v>
      </c>
      <c r="DJ43" s="6">
        <f t="shared" ref="DJ43" si="403">IF(DG43="Утримався",1,0)</f>
        <v>0</v>
      </c>
      <c r="DK43" s="4" t="s">
        <v>41</v>
      </c>
      <c r="DL43" s="6">
        <f t="shared" ref="DL43" si="404">IF(DK43="За",1,0)</f>
        <v>1</v>
      </c>
      <c r="DM43" s="6">
        <f t="shared" ref="DM43" si="405">IF(DK43="Проти",1,0)</f>
        <v>0</v>
      </c>
      <c r="DN43" s="6">
        <f t="shared" ref="DN43" si="406">IF(DK43="Утримався",1,0)</f>
        <v>0</v>
      </c>
      <c r="DO43" s="4" t="s">
        <v>41</v>
      </c>
      <c r="DP43" s="6">
        <f t="shared" ref="DP43" si="407">IF(DO43="За",1,0)</f>
        <v>1</v>
      </c>
      <c r="DQ43" s="6">
        <f t="shared" ref="DQ43" si="408">IF(DO43="Проти",1,0)</f>
        <v>0</v>
      </c>
      <c r="DR43" s="6">
        <f t="shared" ref="DR43" si="409">IF(DO43="Утримався",1,0)</f>
        <v>0</v>
      </c>
      <c r="DS43" s="4" t="s">
        <v>41</v>
      </c>
      <c r="DT43" s="6">
        <f t="shared" ref="DT43" si="410">IF(DS43="За",1,0)</f>
        <v>1</v>
      </c>
      <c r="DU43" s="6">
        <f t="shared" ref="DU43" si="411">IF(DS43="Проти",1,0)</f>
        <v>0</v>
      </c>
      <c r="DV43" s="6">
        <f t="shared" ref="DV43" si="412">IF(DS43="Утримався",1,0)</f>
        <v>0</v>
      </c>
      <c r="DW43" s="4" t="s">
        <v>41</v>
      </c>
      <c r="DX43" s="6">
        <f t="shared" ref="DX43" si="413">IF(DW43="За",1,0)</f>
        <v>1</v>
      </c>
      <c r="DY43" s="6">
        <f t="shared" ref="DY43" si="414">IF(DW43="Проти",1,0)</f>
        <v>0</v>
      </c>
      <c r="DZ43" s="6">
        <f t="shared" ref="DZ43" si="415">IF(DW43="Утримався",1,0)</f>
        <v>0</v>
      </c>
      <c r="EA43" s="4" t="s">
        <v>41</v>
      </c>
      <c r="EB43" s="6">
        <f t="shared" ref="EB43" si="416">IF(EA43="За",1,0)</f>
        <v>1</v>
      </c>
      <c r="EC43" s="6">
        <f t="shared" ref="EC43" si="417">IF(EA43="Проти",1,0)</f>
        <v>0</v>
      </c>
      <c r="ED43" s="6">
        <f t="shared" ref="ED43" si="418">IF(EA43="Утримався",1,0)</f>
        <v>0</v>
      </c>
      <c r="EE43" s="4" t="s">
        <v>41</v>
      </c>
      <c r="EF43" s="6">
        <f t="shared" ref="EF43" si="419">IF(EE43="За",1,0)</f>
        <v>1</v>
      </c>
      <c r="EG43" s="6">
        <f t="shared" ref="EG43" si="420">IF(EE43="Проти",1,0)</f>
        <v>0</v>
      </c>
      <c r="EH43" s="6">
        <f t="shared" ref="EH43" si="421">IF(EE43="Утримався",1,0)</f>
        <v>0</v>
      </c>
      <c r="EI43" s="4" t="s">
        <v>41</v>
      </c>
      <c r="EJ43" s="6">
        <f t="shared" ref="EJ43" si="422">IF(EI43="За",1,0)</f>
        <v>1</v>
      </c>
      <c r="EK43" s="6">
        <f t="shared" ref="EK43" si="423">IF(EI43="Проти",1,0)</f>
        <v>0</v>
      </c>
      <c r="EL43" s="6">
        <f t="shared" ref="EL43" si="424">IF(EI43="Утримався",1,0)</f>
        <v>0</v>
      </c>
      <c r="EM43" s="6">
        <f t="shared" ref="EM43" si="425">SUM(D43,H43,L43,P43,T43,X43,AB43,AF43,AJ43,AN43,AR43,AV43,AZ43,BD43,BH43,BL43,BP43,BT43,BX43,CB43,CF43,CJ43,CN43,CR43,CV43,CZ43,DD43,DH43,DL43,DP43,DT43,DX43,EB43,EF43,EJ43)</f>
        <v>34</v>
      </c>
      <c r="EN43" s="6">
        <f t="shared" ref="EN43" si="426">SUM(EK43,EG43,EC43,DY43,DU43,DQ43,DM43,DI43,DE43,DA43,CW43,CS43,CO43,CK43,CG43,CC43,BY43,BU43,BQ43,BM43,BI43,BE43,BA43,AW43,AS43,AO43,AK43,AG43,AC43,Y43,U43,Q43,M43,I43,E43)</f>
        <v>0</v>
      </c>
      <c r="EO43" s="6">
        <f t="shared" ref="EO43" si="427">SUM(EL43,EH43,ED43,DZ43,DV43,DR43,DN43,DJ43,DF43,DB43,CX43,CT43,CP43,CL43,CH43,CD43,BZ43,BV43,BR43,BN43,BJ43,BF43,BB43,AX43,AT43,AP43,AL43,AH43,AD43,Z43,V43,R43,N43,J43,F43)</f>
        <v>0</v>
      </c>
      <c r="EP43" s="6">
        <f t="shared" ref="EP43" si="428">SUM(EO43,EN43,EM43)</f>
        <v>34</v>
      </c>
      <c r="EQ43" s="6" t="str">
        <f t="shared" ref="EQ43" si="429">IF(EM43&gt;17,"Прийнято","Не прийнято")</f>
        <v>Прийнято</v>
      </c>
    </row>
    <row r="44" spans="1:147">
      <c r="EM44" s="2"/>
      <c r="EN44" s="2"/>
      <c r="EO44" s="2"/>
      <c r="EP44" s="2"/>
      <c r="EQ44" s="2"/>
    </row>
    <row r="45" spans="1:147">
      <c r="EM45" s="2"/>
      <c r="EN45" s="2"/>
      <c r="EO45" s="2"/>
      <c r="EP45" s="2"/>
      <c r="EQ45" s="2"/>
    </row>
    <row r="46" spans="1:147">
      <c r="EM46" s="2"/>
      <c r="EN46" s="2"/>
      <c r="EO46" s="2"/>
      <c r="EP46" s="2"/>
      <c r="EQ46" s="2"/>
    </row>
  </sheetData>
  <sheetProtection password="DF0E" sheet="1" objects="1" scenarios="1" formatCells="0" formatRow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2017-03-31T11:45:06Z</dcterms:modified>
</cp:coreProperties>
</file>