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1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N43" s="1"/>
  <c r="EL43"/>
  <c r="EO43"/>
  <c r="EM43" l="1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EN38" s="1"/>
  <c r="F38"/>
  <c r="D39"/>
  <c r="EM39" s="1"/>
  <c r="EQ39" s="1"/>
  <c r="E39"/>
  <c r="F39"/>
  <c r="EO39" s="1"/>
  <c r="D40"/>
  <c r="E40"/>
  <c r="EN40" s="1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M33" l="1"/>
  <c r="EQ33" s="1"/>
  <c r="EN32"/>
  <c r="EO31"/>
  <c r="EM31"/>
  <c r="EQ31" s="1"/>
  <c r="EN30"/>
  <c r="EO29"/>
  <c r="EM29"/>
  <c r="EQ29" s="1"/>
  <c r="EN28"/>
  <c r="EO27"/>
  <c r="EM27"/>
  <c r="EQ27" s="1"/>
  <c r="EN26"/>
  <c r="EP43"/>
  <c r="EO42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41"/>
  <c r="EP37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8" l="1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M7" s="1"/>
  <c r="EQ7" s="1"/>
  <c r="E7"/>
  <c r="F7"/>
  <c r="EO7" s="1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EN19" s="1"/>
  <c r="F19"/>
  <c r="D20"/>
  <c r="EM20" s="1"/>
  <c r="EQ20" s="1"/>
  <c r="E20"/>
  <c r="F20"/>
  <c r="EO20" s="1"/>
  <c r="EP22" l="1"/>
  <c r="EP24"/>
  <c r="EP25"/>
  <c r="EP21"/>
  <c r="EN20"/>
  <c r="EP20" s="1"/>
  <c r="EO19"/>
  <c r="EM19"/>
  <c r="EQ19" s="1"/>
  <c r="EN18"/>
  <c r="EP18" s="1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P9" s="1"/>
  <c r="EO8"/>
  <c r="EM8"/>
  <c r="EQ8" s="1"/>
  <c r="EN7"/>
  <c r="EP7" s="1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4" l="1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<sst xmlns="http://schemas.openxmlformats.org/spreadsheetml/2006/main" count="1388" uniqueCount="62">
  <si>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</si>
  <si>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</si>
  <si>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</si>
  <si>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</si>
  <si>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</si>
  <si>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</si>
  <si>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</si>
  <si>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</si>
  <si>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</si>
  <si>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</si>
  <si>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</si>
  <si>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</si>
  <si>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</si>
  <si>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</si>
  <si>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</si>
  <si>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</si>
  <si>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</si>
  <si>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</si>
  <si>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</si>
  <si>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</si>
  <si>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</si>
  <si>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</si>
  <si>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</si>
  <si>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</si>
  <si>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</si>
  <si>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</si>
  <si>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</si>
  <si>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</si>
  <si>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</si>
  <si>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</si>
  <si>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</si>
  <si>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</si>
  <si>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</si>
  <si>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</si>
  <si>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</si>
  <si>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</si>
  <si>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</si>
  <si>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</si>
  <si>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</si>
  <si>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</si>
  <si>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</si>
  <si>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</si>
  <si>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</si>
  <si>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</si>
  <si>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Про передачу комунального майна з балансу ПМКП «Саночистка» на баланс управління житлово-комунального господарства та будівництва</t>
  </si>
  <si>
    <t>Про передачу в оренду ПМКП «Добробут» комунального майна</t>
  </si>
  <si>
    <t>Про затвердження акту приймання-передачі основних засобів з балансу ПМКП «Саночистка» на баланс управління житлово-комунального господарства та будівництва</t>
  </si>
  <si>
    <t>Шипота С. М.       "Укроп"</t>
  </si>
  <si>
    <t>31 березня 2017 року</t>
  </si>
  <si>
    <t xml:space="preserve">Друге пленарне засідання чергової 19 сесії Покровської міської ради </t>
  </si>
  <si>
    <t>Про затвердження звіту з незалежної оцінки ОМКП «Орджонікідзетеплоенерго»</t>
  </si>
  <si>
    <t>Про дозвіл МКП «Покровводоканал» на залучення кредитного ліміту в ПАТ  КБ «Приватбанк»</t>
  </si>
  <si>
    <t>Про затвердження Акту про списання з балансу МКП «ЖЕО» багатоквартирного будинку № 8 по вул. Курчатова</t>
  </si>
  <si>
    <t>Про передачу з балансу УЖКГ та будівництва на баланс ПМКП «ЖитлКомСервіс» нежитлової будівлі по вул. Г.Тикви, 2</t>
  </si>
  <si>
    <t>Про внесення змін до рішення 18 сесії міської ради 7 скликання від 24.02.2017р № 8 «Про передачу в оренду ПМКП «Саночистка» автотранспортних засобів»</t>
  </si>
  <si>
    <t>Про внесення доповнень до плану діяльності з підготовки регуляторних актів по м. Покров на 2017 рік, затверджений рішенням ІV пленарного засідання 16 сесії міської ради 7 скликання від 23.12.2016р.  №32</t>
  </si>
  <si>
    <t>Про затвердження списку присяжних Орджонікідзевського міського суду міста Покров</t>
  </si>
  <si>
    <t>Про створення тимчасової контрольної комісії Покровської міської ради для здійснення контролю демонтажу ділянки водогону</t>
  </si>
  <si>
    <t>Про списання, демонтаж та реалізацію майна ОМКП "Орджонікідзетеплоенерго"</t>
  </si>
  <si>
    <t>відсутній</t>
  </si>
  <si>
    <t>утримався</t>
  </si>
  <si>
    <t>проти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</si>
</sst>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8" zoomScale="60" zoomScaleNormal="60" workbookViewId="0">
      <selection activeCell="EI15" sqref="EI15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1.75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15" customHeight="1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15" customHeight="1">
      <c r="A3" s="16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35</v>
      </c>
      <c r="EO4" s="10"/>
      <c r="EP4" s="2"/>
      <c r="EQ4" s="2"/>
    </row>
    <row r="5" spans="1:147" s="1" customFormat="1" ht="105" customHeight="1">
      <c r="A5" s="4" t="s">
        <v>42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47</v>
      </c>
      <c r="EF5" s="9"/>
      <c r="EG5" s="9"/>
      <c r="EH5" s="9"/>
      <c r="EI5" s="5" t="s">
        <v>32</v>
      </c>
      <c r="EJ5" s="9"/>
      <c r="EK5" s="9"/>
      <c r="EL5" s="9"/>
      <c r="EM5" s="4" t="s">
        <v>36</v>
      </c>
      <c r="EN5" s="7" t="s">
        <v>37</v>
      </c>
      <c r="EO5" s="4" t="s">
        <v>38</v>
      </c>
      <c r="EP5" s="7" t="s">
        <v>39</v>
      </c>
      <c r="EQ5" s="4" t="s">
        <v>40</v>
      </c>
    </row>
    <row r="6" spans="1:147" ht="62.25" customHeight="1">
      <c r="A6" s="4">
        <v>37</v>
      </c>
      <c r="B6" s="11" t="s">
        <v>46</v>
      </c>
      <c r="C6" s="4" t="s">
        <v>41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41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41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41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41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41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41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41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41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41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41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41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41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41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59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41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59</v>
      </c>
      <c r="BP6" s="6">
        <f>IF(BO6="За",1,0)</f>
        <v>0</v>
      </c>
      <c r="BQ6" s="6">
        <f>IF(BO6="Проти",1,0)</f>
        <v>0</v>
      </c>
      <c r="BR6" s="6">
        <f>IF(BO6="Утримався",1,0)</f>
        <v>0</v>
      </c>
      <c r="BS6" s="4" t="s">
        <v>41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41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59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41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41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41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41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41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41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41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41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41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41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59</v>
      </c>
      <c r="DT6" s="6">
        <f>IF(DS6="За",1,0)</f>
        <v>0</v>
      </c>
      <c r="DU6" s="6">
        <f>IF(DS6="Проти",1,0)</f>
        <v>0</v>
      </c>
      <c r="DV6" s="6">
        <f>IF(DS6="Утримався",1,0)</f>
        <v>0</v>
      </c>
      <c r="DW6" s="4" t="s">
        <v>41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41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41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59</v>
      </c>
      <c r="EJ6" s="6">
        <f>IF(EI6="За",1,0)</f>
        <v>0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30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30</v>
      </c>
      <c r="EQ6" s="6" t="str">
        <f>IF(EM6&gt;17,"Прийнято","Не прийнято")</f>
        <v>Прийнято</v>
      </c>
    </row>
    <row r="7" spans="1:147" ht="31.5">
      <c r="A7" s="4">
        <v>38</v>
      </c>
      <c r="B7" s="11" t="s">
        <v>50</v>
      </c>
      <c r="C7" s="4" t="s">
        <v>41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41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60</v>
      </c>
      <c r="L7" s="6">
        <f t="shared" ref="L7:L20" si="6">IF(K7="За",1,0)</f>
        <v>0</v>
      </c>
      <c r="M7" s="6">
        <f t="shared" ref="M7:M20" si="7">IF(K7="Проти",1,0)</f>
        <v>0</v>
      </c>
      <c r="N7" s="6">
        <f t="shared" ref="N7:N20" si="8">IF(K7="Утримався",1,0)</f>
        <v>1</v>
      </c>
      <c r="O7" s="4" t="s">
        <v>41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41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41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41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41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41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41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41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41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41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41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59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41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59</v>
      </c>
      <c r="BP7" s="6">
        <f t="shared" ref="BP7:BP20" si="48">IF(BO7="За",1,0)</f>
        <v>0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41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41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59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41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41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41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41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41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41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41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41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41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41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59</v>
      </c>
      <c r="DT7" s="6">
        <f t="shared" ref="DT7:DT20" si="90">IF(DS7="За",1,0)</f>
        <v>0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41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41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41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59</v>
      </c>
      <c r="EJ7" s="6">
        <f t="shared" ref="EJ7:EJ20" si="102">IF(EI7="За",1,0)</f>
        <v>0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29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1</v>
      </c>
      <c r="EP7" s="6">
        <f t="shared" ref="EP7:EP42" si="108">SUM(EO7,EN7,EM7)</f>
        <v>30</v>
      </c>
      <c r="EQ7" s="6" t="str">
        <f t="shared" ref="EQ7:EQ42" si="109">IF(EM7&gt;17,"Прийнято","Не прийнято")</f>
        <v>Прийнято</v>
      </c>
    </row>
    <row r="8" spans="1:147" ht="31.5">
      <c r="A8" s="4">
        <v>39</v>
      </c>
      <c r="B8" s="12" t="s">
        <v>51</v>
      </c>
      <c r="C8" s="4" t="s">
        <v>41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41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41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41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41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41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41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41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41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41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41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41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41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41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59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41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59</v>
      </c>
      <c r="BP8" s="6">
        <f t="shared" si="48"/>
        <v>0</v>
      </c>
      <c r="BQ8" s="6">
        <f t="shared" si="49"/>
        <v>0</v>
      </c>
      <c r="BR8" s="6">
        <f t="shared" si="50"/>
        <v>0</v>
      </c>
      <c r="BS8" s="4" t="s">
        <v>41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41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59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41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41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41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41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41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41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41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41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41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41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59</v>
      </c>
      <c r="DT8" s="6">
        <f t="shared" si="90"/>
        <v>0</v>
      </c>
      <c r="DU8" s="6">
        <f t="shared" si="91"/>
        <v>0</v>
      </c>
      <c r="DV8" s="6">
        <f t="shared" si="92"/>
        <v>0</v>
      </c>
      <c r="DW8" s="4" t="s">
        <v>41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41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41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59</v>
      </c>
      <c r="EJ8" s="6">
        <f t="shared" si="102"/>
        <v>0</v>
      </c>
      <c r="EK8" s="6">
        <f t="shared" si="103"/>
        <v>0</v>
      </c>
      <c r="EL8" s="6">
        <f t="shared" si="104"/>
        <v>0</v>
      </c>
      <c r="EM8" s="6">
        <f t="shared" si="105"/>
        <v>30</v>
      </c>
      <c r="EN8" s="6">
        <f t="shared" si="106"/>
        <v>0</v>
      </c>
      <c r="EO8" s="6">
        <f t="shared" si="107"/>
        <v>0</v>
      </c>
      <c r="EP8" s="6">
        <f t="shared" si="108"/>
        <v>30</v>
      </c>
      <c r="EQ8" s="6" t="str">
        <f t="shared" si="109"/>
        <v>Прийнято</v>
      </c>
    </row>
    <row r="9" spans="1:147" ht="47.25">
      <c r="A9" s="4">
        <v>40</v>
      </c>
      <c r="B9" s="11" t="s">
        <v>52</v>
      </c>
      <c r="C9" s="4" t="s">
        <v>41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41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41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41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41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41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41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41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41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41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41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41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41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41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59</v>
      </c>
      <c r="BH9" s="6">
        <f t="shared" si="42"/>
        <v>0</v>
      </c>
      <c r="BI9" s="6">
        <f t="shared" si="43"/>
        <v>0</v>
      </c>
      <c r="BJ9" s="6">
        <f t="shared" si="44"/>
        <v>0</v>
      </c>
      <c r="BK9" s="4" t="s">
        <v>41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59</v>
      </c>
      <c r="BP9" s="6">
        <f t="shared" si="48"/>
        <v>0</v>
      </c>
      <c r="BQ9" s="6">
        <f t="shared" si="49"/>
        <v>0</v>
      </c>
      <c r="BR9" s="6">
        <f t="shared" si="50"/>
        <v>0</v>
      </c>
      <c r="BS9" s="4" t="s">
        <v>41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41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59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41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41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41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41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41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41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41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41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41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41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59</v>
      </c>
      <c r="DT9" s="6">
        <f t="shared" si="90"/>
        <v>0</v>
      </c>
      <c r="DU9" s="6">
        <f t="shared" si="91"/>
        <v>0</v>
      </c>
      <c r="DV9" s="6">
        <f t="shared" si="92"/>
        <v>0</v>
      </c>
      <c r="DW9" s="4" t="s">
        <v>41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41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41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59</v>
      </c>
      <c r="EJ9" s="6">
        <f t="shared" si="102"/>
        <v>0</v>
      </c>
      <c r="EK9" s="6">
        <f t="shared" si="103"/>
        <v>0</v>
      </c>
      <c r="EL9" s="6">
        <f t="shared" si="104"/>
        <v>0</v>
      </c>
      <c r="EM9" s="6">
        <f t="shared" si="105"/>
        <v>30</v>
      </c>
      <c r="EN9" s="6">
        <f t="shared" si="106"/>
        <v>0</v>
      </c>
      <c r="EO9" s="6">
        <f t="shared" si="107"/>
        <v>0</v>
      </c>
      <c r="EP9" s="6">
        <f t="shared" si="108"/>
        <v>30</v>
      </c>
      <c r="EQ9" s="6" t="str">
        <f t="shared" si="109"/>
        <v>Прийнято</v>
      </c>
    </row>
    <row r="10" spans="1:147" ht="49.5" customHeight="1">
      <c r="A10" s="4">
        <v>41</v>
      </c>
      <c r="B10" s="11" t="s">
        <v>53</v>
      </c>
      <c r="C10" s="4" t="s">
        <v>41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41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41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41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41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41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41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41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41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41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41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41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41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41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59</v>
      </c>
      <c r="BH10" s="6">
        <f t="shared" si="42"/>
        <v>0</v>
      </c>
      <c r="BI10" s="6">
        <f t="shared" si="43"/>
        <v>0</v>
      </c>
      <c r="BJ10" s="6">
        <f t="shared" si="44"/>
        <v>0</v>
      </c>
      <c r="BK10" s="4" t="s">
        <v>41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59</v>
      </c>
      <c r="BP10" s="6">
        <f t="shared" si="48"/>
        <v>0</v>
      </c>
      <c r="BQ10" s="6">
        <f t="shared" si="49"/>
        <v>0</v>
      </c>
      <c r="BR10" s="6">
        <f t="shared" si="50"/>
        <v>0</v>
      </c>
      <c r="BS10" s="4" t="s">
        <v>41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41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59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41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41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41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41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41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41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41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41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41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41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59</v>
      </c>
      <c r="DT10" s="6">
        <f t="shared" si="90"/>
        <v>0</v>
      </c>
      <c r="DU10" s="6">
        <f t="shared" si="91"/>
        <v>0</v>
      </c>
      <c r="DV10" s="6">
        <f t="shared" si="92"/>
        <v>0</v>
      </c>
      <c r="DW10" s="4" t="s">
        <v>41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41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41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59</v>
      </c>
      <c r="EJ10" s="6">
        <f t="shared" si="102"/>
        <v>0</v>
      </c>
      <c r="EK10" s="6">
        <f t="shared" si="103"/>
        <v>0</v>
      </c>
      <c r="EL10" s="6">
        <f t="shared" si="104"/>
        <v>0</v>
      </c>
      <c r="EM10" s="6">
        <f t="shared" si="105"/>
        <v>30</v>
      </c>
      <c r="EN10" s="6">
        <f t="shared" si="106"/>
        <v>0</v>
      </c>
      <c r="EO10" s="6">
        <f t="shared" si="107"/>
        <v>0</v>
      </c>
      <c r="EP10" s="6">
        <f t="shared" si="108"/>
        <v>30</v>
      </c>
      <c r="EQ10" s="6" t="str">
        <f t="shared" si="109"/>
        <v>Прийнято</v>
      </c>
    </row>
    <row r="11" spans="1:147" ht="47.25">
      <c r="A11" s="4">
        <v>42</v>
      </c>
      <c r="B11" s="11" t="s">
        <v>44</v>
      </c>
      <c r="C11" s="4" t="s">
        <v>41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41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41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41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41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41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41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41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41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41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41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41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41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41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59</v>
      </c>
      <c r="BH11" s="6">
        <f t="shared" si="42"/>
        <v>0</v>
      </c>
      <c r="BI11" s="6">
        <f t="shared" si="43"/>
        <v>0</v>
      </c>
      <c r="BJ11" s="6">
        <f t="shared" si="44"/>
        <v>0</v>
      </c>
      <c r="BK11" s="4" t="s">
        <v>41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59</v>
      </c>
      <c r="BP11" s="6">
        <f t="shared" si="48"/>
        <v>0</v>
      </c>
      <c r="BQ11" s="6">
        <f t="shared" si="49"/>
        <v>0</v>
      </c>
      <c r="BR11" s="6">
        <f t="shared" si="50"/>
        <v>0</v>
      </c>
      <c r="BS11" s="4" t="s">
        <v>41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41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59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41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41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41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41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41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41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41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41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41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41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59</v>
      </c>
      <c r="DT11" s="6">
        <f t="shared" si="90"/>
        <v>0</v>
      </c>
      <c r="DU11" s="6">
        <f t="shared" si="91"/>
        <v>0</v>
      </c>
      <c r="DV11" s="6">
        <f t="shared" si="92"/>
        <v>0</v>
      </c>
      <c r="DW11" s="4" t="s">
        <v>41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41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41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59</v>
      </c>
      <c r="EJ11" s="6">
        <f t="shared" si="102"/>
        <v>0</v>
      </c>
      <c r="EK11" s="6">
        <f t="shared" si="103"/>
        <v>0</v>
      </c>
      <c r="EL11" s="6">
        <f t="shared" si="104"/>
        <v>0</v>
      </c>
      <c r="EM11" s="6">
        <f t="shared" si="105"/>
        <v>30</v>
      </c>
      <c r="EN11" s="6">
        <f t="shared" si="106"/>
        <v>0</v>
      </c>
      <c r="EO11" s="6">
        <f t="shared" si="107"/>
        <v>0</v>
      </c>
      <c r="EP11" s="6">
        <f t="shared" si="108"/>
        <v>30</v>
      </c>
      <c r="EQ11" s="6" t="str">
        <f t="shared" si="109"/>
        <v>Прийнято</v>
      </c>
    </row>
    <row r="12" spans="1:147" ht="31.5">
      <c r="A12" s="4">
        <v>43</v>
      </c>
      <c r="B12" s="11" t="s">
        <v>45</v>
      </c>
      <c r="C12" s="4" t="s">
        <v>41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41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41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41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41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41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41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41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41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41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41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41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41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41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59</v>
      </c>
      <c r="BH12" s="6">
        <f t="shared" si="42"/>
        <v>0</v>
      </c>
      <c r="BI12" s="6">
        <f t="shared" si="43"/>
        <v>0</v>
      </c>
      <c r="BJ12" s="6">
        <f t="shared" si="44"/>
        <v>0</v>
      </c>
      <c r="BK12" s="4" t="s">
        <v>41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59</v>
      </c>
      <c r="BP12" s="6">
        <f t="shared" si="48"/>
        <v>0</v>
      </c>
      <c r="BQ12" s="6">
        <f t="shared" si="49"/>
        <v>0</v>
      </c>
      <c r="BR12" s="6">
        <f t="shared" si="50"/>
        <v>0</v>
      </c>
      <c r="BS12" s="4" t="s">
        <v>41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41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59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41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41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41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41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41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41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41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41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41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41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59</v>
      </c>
      <c r="DT12" s="6">
        <f t="shared" si="90"/>
        <v>0</v>
      </c>
      <c r="DU12" s="6">
        <f t="shared" si="91"/>
        <v>0</v>
      </c>
      <c r="DV12" s="6">
        <f t="shared" si="92"/>
        <v>0</v>
      </c>
      <c r="DW12" s="4" t="s">
        <v>41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41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41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59</v>
      </c>
      <c r="EJ12" s="6">
        <f t="shared" si="102"/>
        <v>0</v>
      </c>
      <c r="EK12" s="6">
        <f t="shared" si="103"/>
        <v>0</v>
      </c>
      <c r="EL12" s="6">
        <f t="shared" si="104"/>
        <v>0</v>
      </c>
      <c r="EM12" s="6">
        <f t="shared" si="105"/>
        <v>30</v>
      </c>
      <c r="EN12" s="6">
        <f t="shared" si="106"/>
        <v>0</v>
      </c>
      <c r="EO12" s="6">
        <f t="shared" si="107"/>
        <v>0</v>
      </c>
      <c r="EP12" s="6">
        <f t="shared" si="108"/>
        <v>30</v>
      </c>
      <c r="EQ12" s="6" t="str">
        <f t="shared" si="109"/>
        <v>Прийнято</v>
      </c>
    </row>
    <row r="13" spans="1:147" ht="47.25">
      <c r="A13" s="4">
        <v>44</v>
      </c>
      <c r="B13" s="11" t="s">
        <v>54</v>
      </c>
      <c r="C13" s="4" t="s">
        <v>41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41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41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41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41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41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41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41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41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41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41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41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41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41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59</v>
      </c>
      <c r="BH13" s="6">
        <f t="shared" si="42"/>
        <v>0</v>
      </c>
      <c r="BI13" s="6">
        <f t="shared" si="43"/>
        <v>0</v>
      </c>
      <c r="BJ13" s="6">
        <f t="shared" si="44"/>
        <v>0</v>
      </c>
      <c r="BK13" s="4" t="s">
        <v>41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59</v>
      </c>
      <c r="BP13" s="6">
        <f t="shared" si="48"/>
        <v>0</v>
      </c>
      <c r="BQ13" s="6">
        <f t="shared" si="49"/>
        <v>0</v>
      </c>
      <c r="BR13" s="6">
        <f t="shared" si="50"/>
        <v>0</v>
      </c>
      <c r="BS13" s="4" t="s">
        <v>41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41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59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41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41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41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41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41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41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41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41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41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41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59</v>
      </c>
      <c r="DT13" s="6">
        <f t="shared" si="90"/>
        <v>0</v>
      </c>
      <c r="DU13" s="6">
        <f t="shared" si="91"/>
        <v>0</v>
      </c>
      <c r="DV13" s="6">
        <f t="shared" si="92"/>
        <v>0</v>
      </c>
      <c r="DW13" s="4" t="s">
        <v>41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41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41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59</v>
      </c>
      <c r="EJ13" s="6">
        <f t="shared" si="102"/>
        <v>0</v>
      </c>
      <c r="EK13" s="6">
        <f t="shared" si="103"/>
        <v>0</v>
      </c>
      <c r="EL13" s="6">
        <f t="shared" si="104"/>
        <v>0</v>
      </c>
      <c r="EM13" s="6">
        <f t="shared" si="105"/>
        <v>30</v>
      </c>
      <c r="EN13" s="6">
        <f t="shared" si="106"/>
        <v>0</v>
      </c>
      <c r="EO13" s="6">
        <f t="shared" si="107"/>
        <v>0</v>
      </c>
      <c r="EP13" s="6">
        <f t="shared" si="108"/>
        <v>30</v>
      </c>
      <c r="EQ13" s="6" t="str">
        <f t="shared" si="109"/>
        <v>Прийнято</v>
      </c>
    </row>
    <row r="14" spans="1:147" ht="68.25" customHeight="1">
      <c r="A14" s="4">
        <v>45</v>
      </c>
      <c r="B14" s="12" t="s">
        <v>55</v>
      </c>
      <c r="C14" s="4" t="s">
        <v>41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41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41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41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41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41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41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41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41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41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41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41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41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41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59</v>
      </c>
      <c r="BH14" s="6">
        <f t="shared" si="42"/>
        <v>0</v>
      </c>
      <c r="BI14" s="6">
        <f t="shared" si="43"/>
        <v>0</v>
      </c>
      <c r="BJ14" s="6">
        <f t="shared" si="44"/>
        <v>0</v>
      </c>
      <c r="BK14" s="4" t="s">
        <v>41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59</v>
      </c>
      <c r="BP14" s="6">
        <f t="shared" si="48"/>
        <v>0</v>
      </c>
      <c r="BQ14" s="6">
        <f t="shared" si="49"/>
        <v>0</v>
      </c>
      <c r="BR14" s="6">
        <f t="shared" si="50"/>
        <v>0</v>
      </c>
      <c r="BS14" s="4" t="s">
        <v>41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41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59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41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41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41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41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41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41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41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41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41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41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59</v>
      </c>
      <c r="DT14" s="6">
        <f t="shared" si="90"/>
        <v>0</v>
      </c>
      <c r="DU14" s="6">
        <f t="shared" si="91"/>
        <v>0</v>
      </c>
      <c r="DV14" s="6">
        <f t="shared" si="92"/>
        <v>0</v>
      </c>
      <c r="DW14" s="4" t="s">
        <v>41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41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41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59</v>
      </c>
      <c r="EJ14" s="6">
        <f t="shared" si="102"/>
        <v>0</v>
      </c>
      <c r="EK14" s="6">
        <f t="shared" si="103"/>
        <v>0</v>
      </c>
      <c r="EL14" s="6">
        <f t="shared" si="104"/>
        <v>0</v>
      </c>
      <c r="EM14" s="6">
        <f t="shared" si="105"/>
        <v>30</v>
      </c>
      <c r="EN14" s="6">
        <f t="shared" si="106"/>
        <v>0</v>
      </c>
      <c r="EO14" s="6">
        <f t="shared" si="107"/>
        <v>0</v>
      </c>
      <c r="EP14" s="6">
        <f t="shared" si="108"/>
        <v>30</v>
      </c>
      <c r="EQ14" s="6" t="str">
        <f t="shared" si="109"/>
        <v>Прийнято</v>
      </c>
    </row>
    <row r="15" spans="1:147" ht="31.5">
      <c r="A15" s="4">
        <v>46</v>
      </c>
      <c r="B15" s="11" t="s">
        <v>56</v>
      </c>
      <c r="C15" s="4" t="s">
        <v>41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41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41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61</v>
      </c>
      <c r="P15" s="6">
        <f t="shared" si="9"/>
        <v>0</v>
      </c>
      <c r="Q15" s="6">
        <f t="shared" si="10"/>
        <v>1</v>
      </c>
      <c r="R15" s="6">
        <f t="shared" si="11"/>
        <v>0</v>
      </c>
      <c r="S15" s="4" t="s">
        <v>60</v>
      </c>
      <c r="T15" s="6">
        <f t="shared" si="12"/>
        <v>0</v>
      </c>
      <c r="U15" s="6">
        <f t="shared" si="13"/>
        <v>0</v>
      </c>
      <c r="V15" s="6">
        <f t="shared" si="14"/>
        <v>1</v>
      </c>
      <c r="W15" s="4" t="s">
        <v>60</v>
      </c>
      <c r="X15" s="6">
        <f t="shared" si="15"/>
        <v>0</v>
      </c>
      <c r="Y15" s="6">
        <f t="shared" si="16"/>
        <v>0</v>
      </c>
      <c r="Z15" s="6">
        <f t="shared" si="17"/>
        <v>1</v>
      </c>
      <c r="AA15" s="4" t="s">
        <v>60</v>
      </c>
      <c r="AB15" s="6">
        <f t="shared" si="18"/>
        <v>0</v>
      </c>
      <c r="AC15" s="6">
        <f t="shared" si="19"/>
        <v>0</v>
      </c>
      <c r="AD15" s="6">
        <f t="shared" si="20"/>
        <v>1</v>
      </c>
      <c r="AE15" s="4" t="s">
        <v>41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60</v>
      </c>
      <c r="AJ15" s="6">
        <f t="shared" si="24"/>
        <v>0</v>
      </c>
      <c r="AK15" s="6">
        <f t="shared" si="25"/>
        <v>0</v>
      </c>
      <c r="AL15" s="6">
        <f t="shared" si="26"/>
        <v>1</v>
      </c>
      <c r="AM15" s="4" t="s">
        <v>41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41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61</v>
      </c>
      <c r="AV15" s="6">
        <f t="shared" si="33"/>
        <v>0</v>
      </c>
      <c r="AW15" s="6">
        <f t="shared" si="34"/>
        <v>1</v>
      </c>
      <c r="AX15" s="6">
        <f t="shared" si="35"/>
        <v>0</v>
      </c>
      <c r="AY15" s="4" t="s">
        <v>41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41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59</v>
      </c>
      <c r="BH15" s="6">
        <f t="shared" si="42"/>
        <v>0</v>
      </c>
      <c r="BI15" s="6">
        <f t="shared" si="43"/>
        <v>0</v>
      </c>
      <c r="BJ15" s="6">
        <f t="shared" si="44"/>
        <v>0</v>
      </c>
      <c r="BK15" s="4" t="s">
        <v>60</v>
      </c>
      <c r="BL15" s="6">
        <f t="shared" si="45"/>
        <v>0</v>
      </c>
      <c r="BM15" s="6">
        <f t="shared" si="46"/>
        <v>0</v>
      </c>
      <c r="BN15" s="6">
        <f t="shared" si="47"/>
        <v>1</v>
      </c>
      <c r="BO15" s="4" t="s">
        <v>59</v>
      </c>
      <c r="BP15" s="6">
        <f t="shared" si="48"/>
        <v>0</v>
      </c>
      <c r="BQ15" s="6">
        <f t="shared" si="49"/>
        <v>0</v>
      </c>
      <c r="BR15" s="6">
        <f t="shared" si="50"/>
        <v>0</v>
      </c>
      <c r="BS15" s="4" t="s">
        <v>60</v>
      </c>
      <c r="BT15" s="6">
        <f t="shared" si="51"/>
        <v>0</v>
      </c>
      <c r="BU15" s="6">
        <f t="shared" si="52"/>
        <v>0</v>
      </c>
      <c r="BV15" s="6">
        <f t="shared" si="53"/>
        <v>1</v>
      </c>
      <c r="BW15" s="4" t="s">
        <v>41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59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41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41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60</v>
      </c>
      <c r="CN15" s="6">
        <f t="shared" si="66"/>
        <v>0</v>
      </c>
      <c r="CO15" s="6">
        <f t="shared" si="67"/>
        <v>0</v>
      </c>
      <c r="CP15" s="6">
        <f t="shared" si="68"/>
        <v>1</v>
      </c>
      <c r="CQ15" s="4" t="s">
        <v>41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61</v>
      </c>
      <c r="CV15" s="6">
        <f t="shared" si="72"/>
        <v>0</v>
      </c>
      <c r="CW15" s="6">
        <f t="shared" si="73"/>
        <v>1</v>
      </c>
      <c r="CX15" s="6">
        <f t="shared" si="74"/>
        <v>0</v>
      </c>
      <c r="CY15" s="4" t="s">
        <v>41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41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61</v>
      </c>
      <c r="DH15" s="6">
        <f t="shared" si="81"/>
        <v>0</v>
      </c>
      <c r="DI15" s="6">
        <f t="shared" si="82"/>
        <v>1</v>
      </c>
      <c r="DJ15" s="6">
        <f t="shared" si="83"/>
        <v>0</v>
      </c>
      <c r="DK15" s="4" t="s">
        <v>41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41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59</v>
      </c>
      <c r="DT15" s="6">
        <f t="shared" si="90"/>
        <v>0</v>
      </c>
      <c r="DU15" s="6">
        <f t="shared" si="91"/>
        <v>0</v>
      </c>
      <c r="DV15" s="6">
        <f t="shared" si="92"/>
        <v>0</v>
      </c>
      <c r="DW15" s="4" t="s">
        <v>41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41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61</v>
      </c>
      <c r="EF15" s="6">
        <f t="shared" si="99"/>
        <v>0</v>
      </c>
      <c r="EG15" s="6">
        <f t="shared" si="100"/>
        <v>1</v>
      </c>
      <c r="EH15" s="6">
        <f t="shared" si="101"/>
        <v>0</v>
      </c>
      <c r="EI15" s="4" t="s">
        <v>59</v>
      </c>
      <c r="EJ15" s="6">
        <f t="shared" si="102"/>
        <v>0</v>
      </c>
      <c r="EK15" s="6">
        <f t="shared" si="103"/>
        <v>0</v>
      </c>
      <c r="EL15" s="6">
        <f t="shared" si="104"/>
        <v>0</v>
      </c>
      <c r="EM15" s="6">
        <f t="shared" si="105"/>
        <v>18</v>
      </c>
      <c r="EN15" s="6">
        <f t="shared" si="106"/>
        <v>5</v>
      </c>
      <c r="EO15" s="6">
        <f t="shared" si="107"/>
        <v>7</v>
      </c>
      <c r="EP15" s="6">
        <f t="shared" si="108"/>
        <v>30</v>
      </c>
      <c r="EQ15" s="6" t="str">
        <f t="shared" si="109"/>
        <v>Прийнято</v>
      </c>
    </row>
    <row r="16" spans="1:147" ht="54.75" customHeight="1">
      <c r="A16" s="4">
        <v>47</v>
      </c>
      <c r="B16" s="11" t="s">
        <v>57</v>
      </c>
      <c r="C16" s="4" t="s">
        <v>41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41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41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41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41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41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41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41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41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41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41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41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41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41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59</v>
      </c>
      <c r="BH16" s="6">
        <f t="shared" si="42"/>
        <v>0</v>
      </c>
      <c r="BI16" s="6">
        <f t="shared" si="43"/>
        <v>0</v>
      </c>
      <c r="BJ16" s="6">
        <f t="shared" si="44"/>
        <v>0</v>
      </c>
      <c r="BK16" s="4" t="s">
        <v>41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59</v>
      </c>
      <c r="BP16" s="6">
        <f t="shared" si="48"/>
        <v>0</v>
      </c>
      <c r="BQ16" s="6">
        <f t="shared" si="49"/>
        <v>0</v>
      </c>
      <c r="BR16" s="6">
        <f t="shared" si="50"/>
        <v>0</v>
      </c>
      <c r="BS16" s="4" t="s">
        <v>41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41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59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41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41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41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41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41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41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41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41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41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41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59</v>
      </c>
      <c r="DT16" s="6">
        <f t="shared" si="90"/>
        <v>0</v>
      </c>
      <c r="DU16" s="6">
        <f t="shared" si="91"/>
        <v>0</v>
      </c>
      <c r="DV16" s="6">
        <f t="shared" si="92"/>
        <v>0</v>
      </c>
      <c r="DW16" s="4" t="s">
        <v>41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41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41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59</v>
      </c>
      <c r="EJ16" s="6">
        <f t="shared" si="102"/>
        <v>0</v>
      </c>
      <c r="EK16" s="6">
        <f t="shared" si="103"/>
        <v>0</v>
      </c>
      <c r="EL16" s="6">
        <f t="shared" si="104"/>
        <v>0</v>
      </c>
      <c r="EM16" s="6">
        <f t="shared" si="105"/>
        <v>30</v>
      </c>
      <c r="EN16" s="6">
        <f t="shared" si="106"/>
        <v>0</v>
      </c>
      <c r="EO16" s="6">
        <f t="shared" si="107"/>
        <v>0</v>
      </c>
      <c r="EP16" s="6">
        <f t="shared" si="108"/>
        <v>30</v>
      </c>
      <c r="EQ16" s="6" t="str">
        <f t="shared" si="109"/>
        <v>Прийнято</v>
      </c>
    </row>
    <row r="17" spans="1:147" ht="31.5" customHeight="1">
      <c r="A17" s="4">
        <v>48</v>
      </c>
      <c r="B17" s="11" t="s">
        <v>58</v>
      </c>
      <c r="C17" s="4" t="s">
        <v>41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41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41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41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41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41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41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41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41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41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41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41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41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41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59</v>
      </c>
      <c r="BH17" s="6">
        <f t="shared" si="42"/>
        <v>0</v>
      </c>
      <c r="BI17" s="6">
        <f t="shared" si="43"/>
        <v>0</v>
      </c>
      <c r="BJ17" s="6">
        <f t="shared" si="44"/>
        <v>0</v>
      </c>
      <c r="BK17" s="4" t="s">
        <v>41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59</v>
      </c>
      <c r="BP17" s="6">
        <f t="shared" si="48"/>
        <v>0</v>
      </c>
      <c r="BQ17" s="6">
        <f t="shared" si="49"/>
        <v>0</v>
      </c>
      <c r="BR17" s="6">
        <f t="shared" si="50"/>
        <v>0</v>
      </c>
      <c r="BS17" s="4" t="s">
        <v>41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41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59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41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41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41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41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41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41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41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41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41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41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59</v>
      </c>
      <c r="DT17" s="6">
        <f t="shared" si="90"/>
        <v>0</v>
      </c>
      <c r="DU17" s="6">
        <f t="shared" si="91"/>
        <v>0</v>
      </c>
      <c r="DV17" s="6">
        <f t="shared" si="92"/>
        <v>0</v>
      </c>
      <c r="DW17" s="4" t="s">
        <v>41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41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41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59</v>
      </c>
      <c r="EJ17" s="6">
        <f t="shared" si="102"/>
        <v>0</v>
      </c>
      <c r="EK17" s="6">
        <f t="shared" si="103"/>
        <v>0</v>
      </c>
      <c r="EL17" s="6">
        <f t="shared" si="104"/>
        <v>0</v>
      </c>
      <c r="EM17" s="6">
        <f t="shared" si="105"/>
        <v>30</v>
      </c>
      <c r="EN17" s="6">
        <f t="shared" si="106"/>
        <v>0</v>
      </c>
      <c r="EO17" s="6">
        <f t="shared" si="107"/>
        <v>0</v>
      </c>
      <c r="EP17" s="6">
        <f t="shared" si="108"/>
        <v>30</v>
      </c>
      <c r="EQ17" s="6" t="str">
        <f t="shared" si="109"/>
        <v>Прийнято</v>
      </c>
    </row>
    <row r="18" spans="1:147" ht="10.5" hidden="1" customHeight="1">
      <c r="A18" s="4">
        <v>49</v>
      </c>
      <c r="B18" s="11"/>
      <c r="C18" s="4" t="s">
        <v>41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41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41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41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41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41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41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41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41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41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41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41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41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41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41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41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41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41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41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59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41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41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41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41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41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41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41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41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41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41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41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41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41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41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41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34</v>
      </c>
      <c r="EN18" s="6">
        <f t="shared" si="106"/>
        <v>0</v>
      </c>
      <c r="EO18" s="6">
        <f t="shared" si="107"/>
        <v>0</v>
      </c>
      <c r="EP18" s="6">
        <f t="shared" si="108"/>
        <v>34</v>
      </c>
      <c r="EQ18" s="6" t="str">
        <f t="shared" si="109"/>
        <v>Прийнято</v>
      </c>
    </row>
    <row r="19" spans="1:147" ht="15.75" hidden="1" customHeight="1">
      <c r="A19" s="4">
        <v>50</v>
      </c>
      <c r="B19" s="11"/>
      <c r="C19" s="4" t="s">
        <v>41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41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41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41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41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41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41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41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41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41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41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41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41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41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41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41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41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41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41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59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41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41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41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41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41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41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41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41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41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41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41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41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41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41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41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34</v>
      </c>
      <c r="EN19" s="6">
        <f t="shared" si="106"/>
        <v>0</v>
      </c>
      <c r="EO19" s="6">
        <f t="shared" si="107"/>
        <v>0</v>
      </c>
      <c r="EP19" s="6">
        <f t="shared" si="108"/>
        <v>34</v>
      </c>
      <c r="EQ19" s="6" t="str">
        <f t="shared" si="109"/>
        <v>Прийнято</v>
      </c>
    </row>
    <row r="20" spans="1:147" ht="15.75" hidden="1" customHeight="1">
      <c r="A20" s="4">
        <v>51</v>
      </c>
      <c r="B20" s="11"/>
      <c r="C20" s="4" t="s">
        <v>41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41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41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41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41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41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41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41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41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41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41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41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41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41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41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41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41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41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41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59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41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41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41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41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41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41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41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41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41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41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41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41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41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41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41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34</v>
      </c>
      <c r="EN20" s="6">
        <f t="shared" si="106"/>
        <v>0</v>
      </c>
      <c r="EO20" s="6">
        <f t="shared" si="107"/>
        <v>0</v>
      </c>
      <c r="EP20" s="6">
        <f t="shared" si="108"/>
        <v>34</v>
      </c>
      <c r="EQ20" s="6" t="str">
        <f t="shared" si="109"/>
        <v>Прийнято</v>
      </c>
    </row>
    <row r="21" spans="1:147" ht="15.75" hidden="1" customHeight="1">
      <c r="A21" s="4">
        <v>52</v>
      </c>
      <c r="B21" s="11"/>
      <c r="C21" s="4" t="s">
        <v>41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41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41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41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41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41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41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41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41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41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41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41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41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41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41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41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41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41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41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59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41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41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41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41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41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41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41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41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41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41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41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41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41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41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41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34</v>
      </c>
      <c r="EN21" s="6">
        <f t="shared" si="106"/>
        <v>0</v>
      </c>
      <c r="EO21" s="6">
        <f t="shared" si="107"/>
        <v>0</v>
      </c>
      <c r="EP21" s="6">
        <f t="shared" si="108"/>
        <v>34</v>
      </c>
      <c r="EQ21" s="6" t="str">
        <f t="shared" si="109"/>
        <v>Прийнято</v>
      </c>
    </row>
    <row r="22" spans="1:147" ht="15.75" hidden="1" customHeight="1">
      <c r="A22" s="4">
        <v>53</v>
      </c>
      <c r="B22" s="11"/>
      <c r="C22" s="4" t="s">
        <v>41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41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41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41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41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41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41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41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41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41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41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41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41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41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41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41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41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41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41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59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41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41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41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41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41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41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41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41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41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41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41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41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41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41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41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34</v>
      </c>
      <c r="EN22" s="6">
        <f t="shared" si="106"/>
        <v>0</v>
      </c>
      <c r="EO22" s="6">
        <f t="shared" si="107"/>
        <v>0</v>
      </c>
      <c r="EP22" s="6">
        <f t="shared" si="108"/>
        <v>34</v>
      </c>
      <c r="EQ22" s="6" t="str">
        <f t="shared" si="109"/>
        <v>Прийнято</v>
      </c>
    </row>
    <row r="23" spans="1:147" ht="15.75" hidden="1" customHeight="1">
      <c r="A23" s="4">
        <v>54</v>
      </c>
      <c r="B23" s="11"/>
      <c r="C23" s="4" t="s">
        <v>41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41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41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41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41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41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41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41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41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41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41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41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41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41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41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41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41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41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41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59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41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41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41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41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41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41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41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41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41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41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41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41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41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41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41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34</v>
      </c>
      <c r="EN23" s="6">
        <f t="shared" si="106"/>
        <v>0</v>
      </c>
      <c r="EO23" s="6">
        <f t="shared" si="107"/>
        <v>0</v>
      </c>
      <c r="EP23" s="6">
        <f t="shared" si="108"/>
        <v>34</v>
      </c>
      <c r="EQ23" s="6" t="str">
        <f t="shared" si="109"/>
        <v>Прийнято</v>
      </c>
    </row>
    <row r="24" spans="1:147" ht="15.75" hidden="1" customHeight="1">
      <c r="A24" s="4">
        <v>19</v>
      </c>
      <c r="B24" s="11"/>
      <c r="C24" s="4" t="s">
        <v>41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41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41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41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41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41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41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41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41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41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41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41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41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41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41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41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41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41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41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59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41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41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41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41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41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41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41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41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41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41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41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41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41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41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41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34</v>
      </c>
      <c r="EN24" s="6">
        <f t="shared" si="106"/>
        <v>0</v>
      </c>
      <c r="EO24" s="6">
        <f t="shared" si="107"/>
        <v>0</v>
      </c>
      <c r="EP24" s="6">
        <f t="shared" si="108"/>
        <v>34</v>
      </c>
      <c r="EQ24" s="6" t="str">
        <f t="shared" si="109"/>
        <v>Прийнято</v>
      </c>
    </row>
    <row r="25" spans="1:147" ht="15.75" hidden="1" customHeight="1">
      <c r="A25" s="4">
        <v>20</v>
      </c>
      <c r="B25" s="11"/>
      <c r="C25" s="4" t="s">
        <v>41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41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41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41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41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41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41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41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41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41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41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41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41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41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41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41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41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41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41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59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41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41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41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41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41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41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41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41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41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41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41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41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41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41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41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34</v>
      </c>
      <c r="EN25" s="6">
        <f t="shared" si="106"/>
        <v>0</v>
      </c>
      <c r="EO25" s="6">
        <f t="shared" si="107"/>
        <v>0</v>
      </c>
      <c r="EP25" s="6">
        <f t="shared" si="108"/>
        <v>34</v>
      </c>
      <c r="EQ25" s="6" t="str">
        <f t="shared" si="109"/>
        <v>Прийнято</v>
      </c>
    </row>
    <row r="26" spans="1:147" ht="15.75" hidden="1" customHeight="1">
      <c r="A26" s="4">
        <v>21</v>
      </c>
      <c r="B26" s="11"/>
      <c r="C26" s="4" t="s">
        <v>41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41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41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41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41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41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41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41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41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41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41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41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41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41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41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41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41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41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41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59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41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41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41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41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41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41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41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41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41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41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41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41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41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41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41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34</v>
      </c>
      <c r="EN26" s="6">
        <f t="shared" si="106"/>
        <v>0</v>
      </c>
      <c r="EO26" s="6">
        <f t="shared" si="107"/>
        <v>0</v>
      </c>
      <c r="EP26" s="6">
        <f t="shared" si="108"/>
        <v>34</v>
      </c>
      <c r="EQ26" s="6" t="str">
        <f t="shared" si="109"/>
        <v>Прийнято</v>
      </c>
    </row>
    <row r="27" spans="1:147" ht="15.75" hidden="1" customHeight="1">
      <c r="A27" s="4">
        <v>22</v>
      </c>
      <c r="B27" s="11"/>
      <c r="C27" s="4" t="s">
        <v>41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41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41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41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41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41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41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41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41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41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41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41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41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41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41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41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41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41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41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59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41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41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41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41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41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41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41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41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41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41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41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41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41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41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41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34</v>
      </c>
      <c r="EN27" s="6">
        <f t="shared" si="106"/>
        <v>0</v>
      </c>
      <c r="EO27" s="6">
        <f t="shared" si="107"/>
        <v>0</v>
      </c>
      <c r="EP27" s="6">
        <f t="shared" si="108"/>
        <v>34</v>
      </c>
      <c r="EQ27" s="6" t="str">
        <f t="shared" si="109"/>
        <v>Прийнято</v>
      </c>
    </row>
    <row r="28" spans="1:147" ht="15.75" hidden="1" customHeight="1">
      <c r="A28" s="4">
        <v>23</v>
      </c>
      <c r="B28" s="12"/>
      <c r="C28" s="4" t="s">
        <v>41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41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41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41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41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41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41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41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41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41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41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41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41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41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41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41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41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41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41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59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41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41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41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41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41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41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41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41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41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41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41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41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41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41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41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34</v>
      </c>
      <c r="EN28" s="6">
        <f t="shared" si="106"/>
        <v>0</v>
      </c>
      <c r="EO28" s="6">
        <f t="shared" si="107"/>
        <v>0</v>
      </c>
      <c r="EP28" s="6">
        <f t="shared" si="108"/>
        <v>34</v>
      </c>
      <c r="EQ28" s="6" t="str">
        <f t="shared" si="109"/>
        <v>Прийнято</v>
      </c>
    </row>
    <row r="29" spans="1:147" ht="12" hidden="1" customHeight="1">
      <c r="A29" s="4">
        <v>24</v>
      </c>
      <c r="B29" s="11"/>
      <c r="C29" s="4" t="s">
        <v>41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41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41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41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41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41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41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41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41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41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41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41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41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41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41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41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41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41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41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59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41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41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41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41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41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41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41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41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41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41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41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41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41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41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41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34</v>
      </c>
      <c r="EN29" s="6">
        <f t="shared" si="106"/>
        <v>0</v>
      </c>
      <c r="EO29" s="6">
        <f t="shared" si="107"/>
        <v>0</v>
      </c>
      <c r="EP29" s="6">
        <f t="shared" si="108"/>
        <v>34</v>
      </c>
      <c r="EQ29" s="6" t="str">
        <f t="shared" si="109"/>
        <v>Прийнято</v>
      </c>
    </row>
    <row r="30" spans="1:147" ht="15.75" hidden="1" customHeight="1">
      <c r="A30" s="4">
        <v>25</v>
      </c>
      <c r="B30" s="13"/>
      <c r="C30" s="4" t="s">
        <v>41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41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41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41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41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41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41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41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41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41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41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41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41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41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41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41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41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41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41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59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41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41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41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41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41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41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41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41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41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41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41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41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41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41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41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34</v>
      </c>
      <c r="EN30" s="6">
        <f t="shared" si="106"/>
        <v>0</v>
      </c>
      <c r="EO30" s="6">
        <f t="shared" si="107"/>
        <v>0</v>
      </c>
      <c r="EP30" s="6">
        <f t="shared" si="108"/>
        <v>34</v>
      </c>
      <c r="EQ30" s="6" t="str">
        <f t="shared" si="109"/>
        <v>Прийнято</v>
      </c>
    </row>
    <row r="31" spans="1:147" ht="15.75" hidden="1" customHeight="1">
      <c r="A31" s="4">
        <v>26</v>
      </c>
      <c r="B31" s="13"/>
      <c r="C31" s="4" t="s">
        <v>41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41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41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41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41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41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41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41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41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41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41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41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41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41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41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41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41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41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41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59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41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41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41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41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41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41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41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41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41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41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41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41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41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41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41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34</v>
      </c>
      <c r="EN31" s="6">
        <f t="shared" si="106"/>
        <v>0</v>
      </c>
      <c r="EO31" s="6">
        <f t="shared" si="107"/>
        <v>0</v>
      </c>
      <c r="EP31" s="6">
        <f t="shared" si="108"/>
        <v>34</v>
      </c>
      <c r="EQ31" s="6" t="str">
        <f t="shared" si="109"/>
        <v>Прийнято</v>
      </c>
    </row>
    <row r="32" spans="1:147" ht="15.75" hidden="1" customHeight="1">
      <c r="A32" s="4">
        <v>27</v>
      </c>
      <c r="B32" s="13"/>
      <c r="C32" s="4" t="s">
        <v>41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41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41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41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41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41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41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41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41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41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41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41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41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41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41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41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41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41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41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59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41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41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41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41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41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41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41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41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41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41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41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41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41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41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41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34</v>
      </c>
      <c r="EN32" s="6">
        <f t="shared" si="106"/>
        <v>0</v>
      </c>
      <c r="EO32" s="6">
        <f t="shared" si="107"/>
        <v>0</v>
      </c>
      <c r="EP32" s="6">
        <f t="shared" si="108"/>
        <v>34</v>
      </c>
      <c r="EQ32" s="6" t="str">
        <f t="shared" si="109"/>
        <v>Прийнято</v>
      </c>
    </row>
    <row r="33" spans="1:147" ht="15.75" hidden="1" customHeight="1">
      <c r="A33" s="4">
        <v>28</v>
      </c>
      <c r="B33" s="13"/>
      <c r="C33" s="4" t="s">
        <v>41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41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41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41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41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41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41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41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41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41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41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41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41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41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41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41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41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41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41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59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41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41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41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41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41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41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41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41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41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41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41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41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41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41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41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34</v>
      </c>
      <c r="EN33" s="6">
        <f t="shared" si="106"/>
        <v>0</v>
      </c>
      <c r="EO33" s="6">
        <f t="shared" si="107"/>
        <v>0</v>
      </c>
      <c r="EP33" s="6">
        <f t="shared" si="108"/>
        <v>34</v>
      </c>
      <c r="EQ33" s="6" t="str">
        <f t="shared" si="109"/>
        <v>Прийнято</v>
      </c>
    </row>
    <row r="34" spans="1:147" ht="15.75" hidden="1" customHeight="1">
      <c r="A34" s="4">
        <v>29</v>
      </c>
      <c r="B34" s="13"/>
      <c r="C34" s="4" t="s">
        <v>41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41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41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41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41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41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41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41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41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41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41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41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41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41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41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41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41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41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41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59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41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41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41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41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41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41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41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41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41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41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41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41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41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41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41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34</v>
      </c>
      <c r="EN34" s="6">
        <f t="shared" si="106"/>
        <v>0</v>
      </c>
      <c r="EO34" s="6">
        <f t="shared" si="107"/>
        <v>0</v>
      </c>
      <c r="EP34" s="6">
        <f t="shared" si="108"/>
        <v>34</v>
      </c>
      <c r="EQ34" s="6" t="str">
        <f t="shared" si="109"/>
        <v>Прийнято</v>
      </c>
    </row>
    <row r="35" spans="1:147" ht="15.75" hidden="1" customHeight="1">
      <c r="A35" s="4">
        <v>30</v>
      </c>
      <c r="B35" s="13"/>
      <c r="C35" s="4" t="s">
        <v>41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41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41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41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41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41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41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41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41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41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41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41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41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41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41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41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41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41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41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59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41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41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41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41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41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41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41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41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41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41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41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41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41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41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41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34</v>
      </c>
      <c r="EN35" s="6">
        <f t="shared" si="106"/>
        <v>0</v>
      </c>
      <c r="EO35" s="6">
        <f t="shared" si="107"/>
        <v>0</v>
      </c>
      <c r="EP35" s="6">
        <f t="shared" si="108"/>
        <v>34</v>
      </c>
      <c r="EQ35" s="6" t="str">
        <f t="shared" si="109"/>
        <v>Прийнято</v>
      </c>
    </row>
    <row r="36" spans="1:147" ht="15.75" hidden="1" customHeight="1">
      <c r="A36" s="4">
        <v>31</v>
      </c>
      <c r="B36" s="13"/>
      <c r="C36" s="4" t="s">
        <v>41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41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41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41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41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41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41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41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41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41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41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41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41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41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41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41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41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41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41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59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41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41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41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41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41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41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41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41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41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41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41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41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41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41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41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34</v>
      </c>
      <c r="EN36" s="6">
        <f t="shared" si="106"/>
        <v>0</v>
      </c>
      <c r="EO36" s="6">
        <f t="shared" si="107"/>
        <v>0</v>
      </c>
      <c r="EP36" s="6">
        <f t="shared" si="108"/>
        <v>34</v>
      </c>
      <c r="EQ36" s="6" t="str">
        <f t="shared" si="109"/>
        <v>Прийнято</v>
      </c>
    </row>
    <row r="37" spans="1:147" ht="15.75" hidden="1" customHeight="1">
      <c r="A37" s="4">
        <v>32</v>
      </c>
      <c r="B37" s="13"/>
      <c r="C37" s="4" t="s">
        <v>41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41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41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41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41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41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41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41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41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41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41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41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41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41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41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41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41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41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41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59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41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41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41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41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41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41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41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41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41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41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41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41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41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41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41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34</v>
      </c>
      <c r="EN37" s="6">
        <f t="shared" si="106"/>
        <v>0</v>
      </c>
      <c r="EO37" s="6">
        <f t="shared" si="107"/>
        <v>0</v>
      </c>
      <c r="EP37" s="6">
        <f t="shared" si="108"/>
        <v>34</v>
      </c>
      <c r="EQ37" s="6" t="str">
        <f t="shared" si="109"/>
        <v>Прийнято</v>
      </c>
    </row>
    <row r="38" spans="1:147" ht="15.75" hidden="1" customHeight="1">
      <c r="A38" s="4">
        <v>33</v>
      </c>
      <c r="B38" s="13"/>
      <c r="C38" s="4" t="s">
        <v>41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41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41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41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41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41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41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41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41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41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41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41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41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41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41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41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41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41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41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59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41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41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41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41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41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41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41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41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41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41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41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41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41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41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41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34</v>
      </c>
      <c r="EN38" s="6">
        <f t="shared" si="106"/>
        <v>0</v>
      </c>
      <c r="EO38" s="6">
        <f t="shared" si="107"/>
        <v>0</v>
      </c>
      <c r="EP38" s="6">
        <f t="shared" si="108"/>
        <v>34</v>
      </c>
      <c r="EQ38" s="6" t="str">
        <f t="shared" si="109"/>
        <v>Прийнято</v>
      </c>
    </row>
    <row r="39" spans="1:147" ht="15.75" hidden="1" customHeight="1">
      <c r="A39" s="4">
        <v>34</v>
      </c>
      <c r="B39" s="13"/>
      <c r="C39" s="4" t="s">
        <v>41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41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41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41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41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41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41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41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41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41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41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41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41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41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41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41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41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41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41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59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41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41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41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41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41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41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41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41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41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41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41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41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41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41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41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34</v>
      </c>
      <c r="EN39" s="6">
        <f t="shared" si="106"/>
        <v>0</v>
      </c>
      <c r="EO39" s="6">
        <f t="shared" si="107"/>
        <v>0</v>
      </c>
      <c r="EP39" s="6">
        <f t="shared" si="108"/>
        <v>34</v>
      </c>
      <c r="EQ39" s="6" t="str">
        <f t="shared" si="109"/>
        <v>Прийнято</v>
      </c>
    </row>
    <row r="40" spans="1:147" ht="15.75" hidden="1" customHeight="1">
      <c r="A40" s="4">
        <v>35</v>
      </c>
      <c r="B40" s="13"/>
      <c r="C40" s="4" t="s">
        <v>41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41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41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41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41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41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41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41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41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41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41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41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41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41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41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41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41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41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41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59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41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41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41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41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41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41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41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41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41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41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41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41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41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41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41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34</v>
      </c>
      <c r="EN40" s="6">
        <f t="shared" si="106"/>
        <v>0</v>
      </c>
      <c r="EO40" s="6">
        <f t="shared" si="107"/>
        <v>0</v>
      </c>
      <c r="EP40" s="6">
        <f t="shared" si="108"/>
        <v>34</v>
      </c>
      <c r="EQ40" s="6" t="str">
        <f t="shared" si="109"/>
        <v>Прийнято</v>
      </c>
    </row>
    <row r="41" spans="1:147" ht="15.75" hidden="1" customHeight="1">
      <c r="A41" s="4">
        <v>36</v>
      </c>
      <c r="B41" s="13"/>
      <c r="C41" s="4" t="s">
        <v>41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41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41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41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41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41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41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41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41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41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41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41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41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41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41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41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41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41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41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59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41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41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41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41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41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41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41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41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41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41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41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41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41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41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41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34</v>
      </c>
      <c r="EN41" s="6">
        <f t="shared" si="106"/>
        <v>0</v>
      </c>
      <c r="EO41" s="6">
        <f t="shared" si="107"/>
        <v>0</v>
      </c>
      <c r="EP41" s="6">
        <f t="shared" si="108"/>
        <v>34</v>
      </c>
      <c r="EQ41" s="6" t="str">
        <f t="shared" si="109"/>
        <v>Прийнято</v>
      </c>
    </row>
    <row r="42" spans="1:147" ht="15.75" hidden="1" customHeight="1">
      <c r="A42" s="4">
        <v>37</v>
      </c>
      <c r="B42" s="13"/>
      <c r="C42" s="4" t="s">
        <v>41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41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41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41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41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41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41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41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41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41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41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41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41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41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41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41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41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41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41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59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41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41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41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41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41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41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41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41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41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41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41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41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41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41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41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34</v>
      </c>
      <c r="EN42" s="6">
        <f t="shared" si="106"/>
        <v>0</v>
      </c>
      <c r="EO42" s="6">
        <f t="shared" si="107"/>
        <v>0</v>
      </c>
      <c r="EP42" s="6">
        <f t="shared" si="108"/>
        <v>34</v>
      </c>
      <c r="EQ42" s="6" t="str">
        <f t="shared" si="109"/>
        <v>Прийнято</v>
      </c>
    </row>
    <row r="43" spans="1:147" ht="15.75" hidden="1" customHeight="1">
      <c r="A43" s="4">
        <v>38</v>
      </c>
      <c r="B43" s="13"/>
      <c r="C43" s="4" t="s">
        <v>41</v>
      </c>
      <c r="D43" s="6">
        <f t="shared" ref="D43" si="320">IF(C43="За",1,0)</f>
        <v>1</v>
      </c>
      <c r="E43" s="6">
        <f t="shared" ref="E43" si="321">IF(C43="Проти",1,0)</f>
        <v>0</v>
      </c>
      <c r="F43" s="6">
        <f t="shared" ref="F43" si="322">IF(C43="Утримався",1,0)</f>
        <v>0</v>
      </c>
      <c r="G43" s="4" t="s">
        <v>41</v>
      </c>
      <c r="H43" s="6">
        <f t="shared" ref="H43" si="323">IF(G43="За",1,0)</f>
        <v>1</v>
      </c>
      <c r="I43" s="6">
        <f t="shared" ref="I43" si="324">IF(G43="Проти",1,0)</f>
        <v>0</v>
      </c>
      <c r="J43" s="6">
        <f t="shared" ref="J43" si="325">IF(G43="Утримався",1,0)</f>
        <v>0</v>
      </c>
      <c r="K43" s="4" t="s">
        <v>41</v>
      </c>
      <c r="L43" s="6">
        <f t="shared" ref="L43" si="326">IF(K43="За",1,0)</f>
        <v>1</v>
      </c>
      <c r="M43" s="6">
        <f t="shared" ref="M43" si="327">IF(K43="Проти",1,0)</f>
        <v>0</v>
      </c>
      <c r="N43" s="6">
        <f t="shared" ref="N43" si="328">IF(K43="Утримався",1,0)</f>
        <v>0</v>
      </c>
      <c r="O43" s="4" t="s">
        <v>41</v>
      </c>
      <c r="P43" s="6">
        <f t="shared" ref="P43" si="329">IF(O43="За",1,0)</f>
        <v>1</v>
      </c>
      <c r="Q43" s="6">
        <f t="shared" ref="Q43" si="330">IF(O43="Проти",1,0)</f>
        <v>0</v>
      </c>
      <c r="R43" s="6">
        <f t="shared" ref="R43" si="331">IF(O43="Утримався",1,0)</f>
        <v>0</v>
      </c>
      <c r="S43" s="4" t="s">
        <v>41</v>
      </c>
      <c r="T43" s="6">
        <f t="shared" ref="T43" si="332">IF(S43="За",1,0)</f>
        <v>1</v>
      </c>
      <c r="U43" s="6">
        <f t="shared" ref="U43" si="333">IF(S43="Проти",1,0)</f>
        <v>0</v>
      </c>
      <c r="V43" s="6">
        <f t="shared" ref="V43" si="334">IF(S43="Утримався",1,0)</f>
        <v>0</v>
      </c>
      <c r="W43" s="4" t="s">
        <v>41</v>
      </c>
      <c r="X43" s="6">
        <f t="shared" ref="X43" si="335">IF(W43="За",1,0)</f>
        <v>1</v>
      </c>
      <c r="Y43" s="6">
        <f t="shared" ref="Y43" si="336">IF(W43="Проти",1,0)</f>
        <v>0</v>
      </c>
      <c r="Z43" s="6">
        <f t="shared" ref="Z43" si="337">IF(W43="Утримався",1,0)</f>
        <v>0</v>
      </c>
      <c r="AA43" s="4" t="s">
        <v>41</v>
      </c>
      <c r="AB43" s="6">
        <f t="shared" ref="AB43" si="338">IF(AA43="За",1,0)</f>
        <v>1</v>
      </c>
      <c r="AC43" s="6">
        <f t="shared" ref="AC43" si="339">IF(AA43="Проти",1,0)</f>
        <v>0</v>
      </c>
      <c r="AD43" s="6">
        <f t="shared" ref="AD43" si="340">IF(AA43="Утримався",1,0)</f>
        <v>0</v>
      </c>
      <c r="AE43" s="4" t="s">
        <v>41</v>
      </c>
      <c r="AF43" s="6">
        <f t="shared" ref="AF43" si="341">IF(AE43="За",1,0)</f>
        <v>1</v>
      </c>
      <c r="AG43" s="6">
        <f t="shared" ref="AG43" si="342">IF(AE43="Проти",1,0)</f>
        <v>0</v>
      </c>
      <c r="AH43" s="6">
        <f t="shared" ref="AH43" si="343">IF(AE43="Утримався",1,0)</f>
        <v>0</v>
      </c>
      <c r="AI43" s="4" t="s">
        <v>41</v>
      </c>
      <c r="AJ43" s="6">
        <f t="shared" ref="AJ43" si="344">IF(AI43="За",1,0)</f>
        <v>1</v>
      </c>
      <c r="AK43" s="6">
        <f t="shared" ref="AK43" si="345">IF(AI43="Проти",1,0)</f>
        <v>0</v>
      </c>
      <c r="AL43" s="6">
        <f t="shared" ref="AL43" si="346">IF(AI43="Утримався",1,0)</f>
        <v>0</v>
      </c>
      <c r="AM43" s="4" t="s">
        <v>41</v>
      </c>
      <c r="AN43" s="6">
        <f t="shared" ref="AN43" si="347">IF(AM43="За",1,0)</f>
        <v>1</v>
      </c>
      <c r="AO43" s="6">
        <f t="shared" ref="AO43" si="348">IF(AM43="Проти",1,0)</f>
        <v>0</v>
      </c>
      <c r="AP43" s="6">
        <f t="shared" ref="AP43" si="349">IF(AM43="Утримався",1,0)</f>
        <v>0</v>
      </c>
      <c r="AQ43" s="4" t="s">
        <v>41</v>
      </c>
      <c r="AR43" s="6">
        <f t="shared" ref="AR43" si="350">IF(AQ43="За",1,0)</f>
        <v>1</v>
      </c>
      <c r="AS43" s="6">
        <f t="shared" ref="AS43" si="351">IF(AQ43="Проти",1,0)</f>
        <v>0</v>
      </c>
      <c r="AT43" s="6">
        <f t="shared" ref="AT43" si="352">IF(AQ43="Утримався",1,0)</f>
        <v>0</v>
      </c>
      <c r="AU43" s="4" t="s">
        <v>41</v>
      </c>
      <c r="AV43" s="6">
        <f t="shared" ref="AV43" si="353">IF(AU43="За",1,0)</f>
        <v>1</v>
      </c>
      <c r="AW43" s="6">
        <f t="shared" ref="AW43" si="354">IF(AU43="Проти",1,0)</f>
        <v>0</v>
      </c>
      <c r="AX43" s="6">
        <f t="shared" ref="AX43" si="355">IF(AU43="Утримався",1,0)</f>
        <v>0</v>
      </c>
      <c r="AY43" s="4" t="s">
        <v>41</v>
      </c>
      <c r="AZ43" s="6">
        <f t="shared" ref="AZ43" si="356">IF(AY43="За",1,0)</f>
        <v>1</v>
      </c>
      <c r="BA43" s="6">
        <f t="shared" ref="BA43" si="357">IF(AY43="Проти",1,0)</f>
        <v>0</v>
      </c>
      <c r="BB43" s="6">
        <f t="shared" ref="BB43" si="358">IF(AY43="Утримався",1,0)</f>
        <v>0</v>
      </c>
      <c r="BC43" s="4" t="s">
        <v>41</v>
      </c>
      <c r="BD43" s="6">
        <f t="shared" ref="BD43" si="359">IF(BC43="За",1,0)</f>
        <v>1</v>
      </c>
      <c r="BE43" s="6">
        <f t="shared" ref="BE43" si="360">IF(BC43="Проти",1,0)</f>
        <v>0</v>
      </c>
      <c r="BF43" s="6">
        <f t="shared" ref="BF43" si="361">IF(BC43="Утримався",1,0)</f>
        <v>0</v>
      </c>
      <c r="BG43" s="4" t="s">
        <v>41</v>
      </c>
      <c r="BH43" s="6">
        <f t="shared" ref="BH43" si="362">IF(BG43="За",1,0)</f>
        <v>1</v>
      </c>
      <c r="BI43" s="6">
        <f t="shared" ref="BI43" si="363">IF(BG43="Проти",1,0)</f>
        <v>0</v>
      </c>
      <c r="BJ43" s="6">
        <f t="shared" ref="BJ43" si="364">IF(BG43="Утримався",1,0)</f>
        <v>0</v>
      </c>
      <c r="BK43" s="4" t="s">
        <v>41</v>
      </c>
      <c r="BL43" s="6">
        <f t="shared" ref="BL43" si="365">IF(BK43="За",1,0)</f>
        <v>1</v>
      </c>
      <c r="BM43" s="6">
        <f t="shared" ref="BM43" si="366">IF(BK43="Проти",1,0)</f>
        <v>0</v>
      </c>
      <c r="BN43" s="6">
        <f t="shared" ref="BN43" si="367">IF(BK43="Утримався",1,0)</f>
        <v>0</v>
      </c>
      <c r="BO43" s="4" t="s">
        <v>41</v>
      </c>
      <c r="BP43" s="6">
        <f t="shared" ref="BP43" si="368">IF(BO43="За",1,0)</f>
        <v>1</v>
      </c>
      <c r="BQ43" s="6">
        <f t="shared" ref="BQ43" si="369">IF(BO43="Проти",1,0)</f>
        <v>0</v>
      </c>
      <c r="BR43" s="6">
        <f t="shared" ref="BR43" si="370">IF(BO43="Утримався",1,0)</f>
        <v>0</v>
      </c>
      <c r="BS43" s="4" t="s">
        <v>41</v>
      </c>
      <c r="BT43" s="6">
        <f t="shared" ref="BT43" si="371">IF(BS43="За",1,0)</f>
        <v>1</v>
      </c>
      <c r="BU43" s="6">
        <f t="shared" ref="BU43" si="372">IF(BS43="Проти",1,0)</f>
        <v>0</v>
      </c>
      <c r="BV43" s="6">
        <f t="shared" ref="BV43" si="373">IF(BS43="Утримався",1,0)</f>
        <v>0</v>
      </c>
      <c r="BW43" s="4" t="s">
        <v>41</v>
      </c>
      <c r="BX43" s="6">
        <f t="shared" ref="BX43" si="374">IF(BW43="За",1,0)</f>
        <v>1</v>
      </c>
      <c r="BY43" s="6">
        <f t="shared" ref="BY43" si="375">IF(BW43="Проти",1,0)</f>
        <v>0</v>
      </c>
      <c r="BZ43" s="6">
        <f t="shared" ref="BZ43" si="376">IF(BW43="Утримався",1,0)</f>
        <v>0</v>
      </c>
      <c r="CA43" s="4" t="s">
        <v>59</v>
      </c>
      <c r="CB43" s="6">
        <f t="shared" ref="CB43" si="377">IF(CA43="За",1,0)</f>
        <v>0</v>
      </c>
      <c r="CC43" s="6">
        <f t="shared" ref="CC43" si="378">IF(CA43="Проти",1,0)</f>
        <v>0</v>
      </c>
      <c r="CD43" s="6">
        <f t="shared" ref="CD43" si="379">IF(CA43="Утримався",1,0)</f>
        <v>0</v>
      </c>
      <c r="CE43" s="4" t="s">
        <v>41</v>
      </c>
      <c r="CF43" s="6">
        <f t="shared" ref="CF43" si="380">IF(CE43="За",1,0)</f>
        <v>1</v>
      </c>
      <c r="CG43" s="6">
        <f t="shared" ref="CG43" si="381">IF(CE43="Проти",1,0)</f>
        <v>0</v>
      </c>
      <c r="CH43" s="6">
        <f t="shared" ref="CH43" si="382">IF(CE43="Утримався",1,0)</f>
        <v>0</v>
      </c>
      <c r="CI43" s="4" t="s">
        <v>41</v>
      </c>
      <c r="CJ43" s="6">
        <f t="shared" ref="CJ43" si="383">IF(CI43="За",1,0)</f>
        <v>1</v>
      </c>
      <c r="CK43" s="6">
        <f t="shared" ref="CK43" si="384">IF(CI43="Проти",1,0)</f>
        <v>0</v>
      </c>
      <c r="CL43" s="6">
        <f t="shared" ref="CL43" si="385">IF(CI43="Утримався",1,0)</f>
        <v>0</v>
      </c>
      <c r="CM43" s="4" t="s">
        <v>41</v>
      </c>
      <c r="CN43" s="6">
        <f t="shared" ref="CN43" si="386">IF(CM43="За",1,0)</f>
        <v>1</v>
      </c>
      <c r="CO43" s="6">
        <f t="shared" ref="CO43" si="387">IF(CM43="Проти",1,0)</f>
        <v>0</v>
      </c>
      <c r="CP43" s="6">
        <f t="shared" ref="CP43" si="388">IF(CM43="Утримався",1,0)</f>
        <v>0</v>
      </c>
      <c r="CQ43" s="4" t="s">
        <v>41</v>
      </c>
      <c r="CR43" s="6">
        <f t="shared" ref="CR43" si="389">IF(CQ43="За",1,0)</f>
        <v>1</v>
      </c>
      <c r="CS43" s="6">
        <f t="shared" ref="CS43" si="390">IF(CQ43="Проти",1,0)</f>
        <v>0</v>
      </c>
      <c r="CT43" s="6">
        <f t="shared" ref="CT43" si="391">IF(CQ43="Утримався",1,0)</f>
        <v>0</v>
      </c>
      <c r="CU43" s="4" t="s">
        <v>41</v>
      </c>
      <c r="CV43" s="6">
        <f t="shared" ref="CV43" si="392">IF(CU43="За",1,0)</f>
        <v>1</v>
      </c>
      <c r="CW43" s="6">
        <f t="shared" ref="CW43" si="393">IF(CU43="Проти",1,0)</f>
        <v>0</v>
      </c>
      <c r="CX43" s="6">
        <f t="shared" ref="CX43" si="394">IF(CU43="Утримався",1,0)</f>
        <v>0</v>
      </c>
      <c r="CY43" s="4" t="s">
        <v>41</v>
      </c>
      <c r="CZ43" s="6">
        <f t="shared" ref="CZ43" si="395">IF(CY43="За",1,0)</f>
        <v>1</v>
      </c>
      <c r="DA43" s="6">
        <f t="shared" ref="DA43" si="396">IF(CY43="Проти",1,0)</f>
        <v>0</v>
      </c>
      <c r="DB43" s="6">
        <f t="shared" ref="DB43" si="397">IF(CY43="Утримався",1,0)</f>
        <v>0</v>
      </c>
      <c r="DC43" s="4" t="s">
        <v>41</v>
      </c>
      <c r="DD43" s="6">
        <f t="shared" ref="DD43" si="398">IF(DC43="За",1,0)</f>
        <v>1</v>
      </c>
      <c r="DE43" s="6">
        <f t="shared" ref="DE43" si="399">IF(DC43="Проти",1,0)</f>
        <v>0</v>
      </c>
      <c r="DF43" s="6">
        <f t="shared" ref="DF43" si="400">IF(DC43="Утримався",1,0)</f>
        <v>0</v>
      </c>
      <c r="DG43" s="4" t="s">
        <v>41</v>
      </c>
      <c r="DH43" s="6">
        <f t="shared" ref="DH43" si="401">IF(DG43="За",1,0)</f>
        <v>1</v>
      </c>
      <c r="DI43" s="6">
        <f t="shared" ref="DI43" si="402">IF(DG43="Проти",1,0)</f>
        <v>0</v>
      </c>
      <c r="DJ43" s="6">
        <f t="shared" ref="DJ43" si="403">IF(DG43="Утримався",1,0)</f>
        <v>0</v>
      </c>
      <c r="DK43" s="4" t="s">
        <v>41</v>
      </c>
      <c r="DL43" s="6">
        <f t="shared" ref="DL43" si="404">IF(DK43="За",1,0)</f>
        <v>1</v>
      </c>
      <c r="DM43" s="6">
        <f t="shared" ref="DM43" si="405">IF(DK43="Проти",1,0)</f>
        <v>0</v>
      </c>
      <c r="DN43" s="6">
        <f t="shared" ref="DN43" si="406">IF(DK43="Утримався",1,0)</f>
        <v>0</v>
      </c>
      <c r="DO43" s="4" t="s">
        <v>41</v>
      </c>
      <c r="DP43" s="6">
        <f t="shared" ref="DP43" si="407">IF(DO43="За",1,0)</f>
        <v>1</v>
      </c>
      <c r="DQ43" s="6">
        <f t="shared" ref="DQ43" si="408">IF(DO43="Проти",1,0)</f>
        <v>0</v>
      </c>
      <c r="DR43" s="6">
        <f t="shared" ref="DR43" si="409">IF(DO43="Утримався",1,0)</f>
        <v>0</v>
      </c>
      <c r="DS43" s="4" t="s">
        <v>41</v>
      </c>
      <c r="DT43" s="6">
        <f t="shared" ref="DT43" si="410">IF(DS43="За",1,0)</f>
        <v>1</v>
      </c>
      <c r="DU43" s="6">
        <f t="shared" ref="DU43" si="411">IF(DS43="Проти",1,0)</f>
        <v>0</v>
      </c>
      <c r="DV43" s="6">
        <f t="shared" ref="DV43" si="412">IF(DS43="Утримався",1,0)</f>
        <v>0</v>
      </c>
      <c r="DW43" s="4" t="s">
        <v>41</v>
      </c>
      <c r="DX43" s="6">
        <f t="shared" ref="DX43" si="413">IF(DW43="За",1,0)</f>
        <v>1</v>
      </c>
      <c r="DY43" s="6">
        <f t="shared" ref="DY43" si="414">IF(DW43="Проти",1,0)</f>
        <v>0</v>
      </c>
      <c r="DZ43" s="6">
        <f t="shared" ref="DZ43" si="415">IF(DW43="Утримався",1,0)</f>
        <v>0</v>
      </c>
      <c r="EA43" s="4" t="s">
        <v>41</v>
      </c>
      <c r="EB43" s="6">
        <f t="shared" ref="EB43" si="416">IF(EA43="За",1,0)</f>
        <v>1</v>
      </c>
      <c r="EC43" s="6">
        <f t="shared" ref="EC43" si="417">IF(EA43="Проти",1,0)</f>
        <v>0</v>
      </c>
      <c r="ED43" s="6">
        <f t="shared" ref="ED43" si="418">IF(EA43="Утримався",1,0)</f>
        <v>0</v>
      </c>
      <c r="EE43" s="4" t="s">
        <v>41</v>
      </c>
      <c r="EF43" s="6">
        <f t="shared" ref="EF43" si="419">IF(EE43="За",1,0)</f>
        <v>1</v>
      </c>
      <c r="EG43" s="6">
        <f t="shared" ref="EG43" si="420">IF(EE43="Проти",1,0)</f>
        <v>0</v>
      </c>
      <c r="EH43" s="6">
        <f t="shared" ref="EH43" si="421">IF(EE43="Утримався",1,0)</f>
        <v>0</v>
      </c>
      <c r="EI43" s="4" t="s">
        <v>41</v>
      </c>
      <c r="EJ43" s="6">
        <f t="shared" ref="EJ43" si="422">IF(EI43="За",1,0)</f>
        <v>1</v>
      </c>
      <c r="EK43" s="6">
        <f t="shared" ref="EK43" si="423">IF(EI43="Проти",1,0)</f>
        <v>0</v>
      </c>
      <c r="EL43" s="6">
        <f t="shared" ref="EL43" si="424">IF(EI43="Утримався",1,0)</f>
        <v>0</v>
      </c>
      <c r="EM43" s="6">
        <f t="shared" ref="EM43" si="425">SUM(D43,H43,L43,P43,T43,X43,AB43,AF43,AJ43,AN43,AR43,AV43,AZ43,BD43,BH43,BL43,BP43,BT43,BX43,CB43,CF43,CJ43,CN43,CR43,CV43,CZ43,DD43,DH43,DL43,DP43,DT43,DX43,EB43,EF43,EJ43)</f>
        <v>34</v>
      </c>
      <c r="EN43" s="6">
        <f t="shared" ref="EN43" si="426">SUM(EK43,EG43,EC43,DY43,DU43,DQ43,DM43,DI43,DE43,DA43,CW43,CS43,CO43,CK43,CG43,CC43,BY43,BU43,BQ43,BM43,BI43,BE43,BA43,AW43,AS43,AO43,AK43,AG43,AC43,Y43,U43,Q43,M43,I43,E43)</f>
        <v>0</v>
      </c>
      <c r="EO43" s="6">
        <f t="shared" ref="EO43" si="427">SUM(EL43,EH43,ED43,DZ43,DV43,DR43,DN43,DJ43,DF43,DB43,CX43,CT43,CP43,CL43,CH43,CD43,BZ43,BV43,BR43,BN43,BJ43,BF43,BB43,AX43,AT43,AP43,AL43,AH43,AD43,Z43,V43,R43,N43,J43,F43)</f>
        <v>0</v>
      </c>
      <c r="EP43" s="6">
        <f t="shared" ref="EP43" si="428">SUM(EO43,EN43,EM43)</f>
        <v>34</v>
      </c>
      <c r="EQ43" s="6" t="str">
        <f t="shared" ref="EQ43" si="429">IF(EM43&gt;17,"Прийнято","Не прийнято")</f>
        <v>Прийнято</v>
      </c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2017-03-31T11:45:06Z</dcterms:modified>
</cp:coreProperties>
</file>