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EN26" s="1"/>
  <c r="F26"/>
  <c r="D27"/>
  <c r="EM27" s="1"/>
  <c r="EQ27" s="1"/>
  <c r="E27"/>
  <c r="F27"/>
  <c r="EO27" s="1"/>
  <c r="D28"/>
  <c r="E28"/>
  <c r="EN28" s="1"/>
  <c r="F28"/>
  <c r="D29"/>
  <c r="EM29" s="1"/>
  <c r="EQ29" s="1"/>
  <c r="E29"/>
  <c r="F29"/>
  <c r="EO29" s="1"/>
  <c r="D30"/>
  <c r="E30"/>
  <c r="EN30" s="1"/>
  <c r="F30"/>
  <c r="D31"/>
  <c r="EM31" s="1"/>
  <c r="EQ31" s="1"/>
  <c r="E31"/>
  <c r="F31"/>
  <c r="EO31" s="1"/>
  <c r="D32"/>
  <c r="E32"/>
  <c r="EN32" s="1"/>
  <c r="F32"/>
  <c r="D33"/>
  <c r="EM33" s="1"/>
  <c r="EQ33" s="1"/>
  <c r="E33"/>
  <c r="F33"/>
  <c r="EO33" s="1"/>
  <c r="D34"/>
  <c r="E34"/>
  <c r="EN34" s="1"/>
  <c r="F34"/>
  <c r="D35"/>
  <c r="EM35" s="1"/>
  <c r="EQ35" s="1"/>
  <c r="E35"/>
  <c r="F35"/>
  <c r="EO35" s="1"/>
  <c r="D36"/>
  <c r="E36"/>
  <c r="EN36" s="1"/>
  <c r="F36"/>
  <c r="D37"/>
  <c r="EM37" s="1"/>
  <c r="EQ37" s="1"/>
  <c r="E37"/>
  <c r="F37"/>
  <c r="EO37" s="1"/>
  <c r="D38"/>
  <c r="E38"/>
  <c r="EN38" s="1"/>
  <c r="F38"/>
  <c r="D39"/>
  <c r="EM39" s="1"/>
  <c r="EQ39" s="1"/>
  <c r="E39"/>
  <c r="F39"/>
  <c r="EO39" s="1"/>
  <c r="D40"/>
  <c r="E40"/>
  <c r="EN40" s="1"/>
  <c r="F40"/>
  <c r="D41"/>
  <c r="EM41" s="1"/>
  <c r="EQ41" s="1"/>
  <c r="E41"/>
  <c r="F41"/>
  <c r="EO41" s="1"/>
  <c r="D42"/>
  <c r="E42"/>
  <c r="EN42" s="1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O42" l="1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P29" s="1"/>
  <c r="EO28"/>
  <c r="EM28"/>
  <c r="EQ28" s="1"/>
  <c r="EN27"/>
  <c r="EP27" s="1"/>
  <c r="EO26"/>
  <c r="EM26"/>
  <c r="EQ26" s="1"/>
  <c r="EP42"/>
  <c r="EP38"/>
  <c r="EP34"/>
  <c r="EP41"/>
  <c r="EP37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30" l="1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EN15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EN8" s="1"/>
  <c r="F8"/>
  <c r="D9"/>
  <c r="EM9" s="1"/>
  <c r="EQ9" s="1"/>
  <c r="E9"/>
  <c r="F9"/>
  <c r="EO9" s="1"/>
  <c r="D10"/>
  <c r="E10"/>
  <c r="EN10" s="1"/>
  <c r="F10"/>
  <c r="D11"/>
  <c r="EM11" s="1"/>
  <c r="EQ11" s="1"/>
  <c r="E11"/>
  <c r="F11"/>
  <c r="EO11" s="1"/>
  <c r="D12"/>
  <c r="E12"/>
  <c r="EN12" s="1"/>
  <c r="F12"/>
  <c r="D13"/>
  <c r="EM13" s="1"/>
  <c r="EQ13" s="1"/>
  <c r="E13"/>
  <c r="F13"/>
  <c r="EO13" s="1"/>
  <c r="D14"/>
  <c r="E14"/>
  <c r="EN14" s="1"/>
  <c r="F14"/>
  <c r="D16"/>
  <c r="EM16" s="1"/>
  <c r="EQ16" s="1"/>
  <c r="E16"/>
  <c r="F16"/>
  <c r="EO16" s="1"/>
  <c r="D17"/>
  <c r="E17"/>
  <c r="EN17" s="1"/>
  <c r="F17"/>
  <c r="D18"/>
  <c r="EM18" s="1"/>
  <c r="EQ18" s="1"/>
  <c r="E18"/>
  <c r="F18"/>
  <c r="EO18" s="1"/>
  <c r="D19"/>
  <c r="E19"/>
  <c r="EN19" s="1"/>
  <c r="F19"/>
  <c r="D20"/>
  <c r="EM20" s="1"/>
  <c r="EQ20" s="1"/>
  <c r="E20"/>
  <c r="F20"/>
  <c r="EO20" s="1"/>
  <c r="EO7" l="1"/>
  <c r="EM7"/>
  <c r="EQ7" s="1"/>
  <c r="EP22"/>
  <c r="EP24"/>
  <c r="EP25"/>
  <c r="EP21"/>
  <c r="EN20"/>
  <c r="EP20" s="1"/>
  <c r="EO19"/>
  <c r="EM19"/>
  <c r="EQ19" s="1"/>
  <c r="EN18"/>
  <c r="EO17"/>
  <c r="EM17"/>
  <c r="EQ17" s="1"/>
  <c r="EN16"/>
  <c r="EP16" s="1"/>
  <c r="EO14"/>
  <c r="EM14"/>
  <c r="EQ14" s="1"/>
  <c r="EN13"/>
  <c r="EP13" s="1"/>
  <c r="EO12"/>
  <c r="EM12"/>
  <c r="EQ12" s="1"/>
  <c r="EN11"/>
  <c r="EP11" s="1"/>
  <c r="EO10"/>
  <c r="EM10"/>
  <c r="EQ10" s="1"/>
  <c r="EN9"/>
  <c r="EO8"/>
  <c r="EM8"/>
  <c r="EQ8" s="1"/>
  <c r="EN7"/>
  <c r="EP23"/>
  <c r="EP18"/>
  <c r="EP9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7" l="1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<sst xmlns="http://schemas.openxmlformats.org/spreadsheetml/2006/main" count="1344" uniqueCount="52">
  <si>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</si>
  <si>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</si>
  <si>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</si>
  <si>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</si>
  <si>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</si>
  <si>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</si>
  <si>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</si>
  <si>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</si>
  <si>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</si>
  <si>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</si>
  <si>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</si>
  <si>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</si>
  <si>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</si>
  <si>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</si>
  <si>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</si>
  <si>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</si>
  <si>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</si>
  <si>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</si>
  <si>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</si>
  <si>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</si>
  <si>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</si>
  <si>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</si>
  <si>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</si>
  <si>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</si>
  <si>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</si>
  <si>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</si>
  <si>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</si>
  <si>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</si>
  <si>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</si>
  <si>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</si>
  <si>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</si>
  <si>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</si>
  <si>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</si>
  <si>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</si>
  <si>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</si>
  <si>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</si>
  <si>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</si>
  <si>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</si>
  <si>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</si>
  <si>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</si>
  <si>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</si>
  <si>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</si>
  <si>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</si>
  <si>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Поіменне голосування депутатів Покровської міської ради</t>
  </si>
  <si>
    <t>Відсутній</t>
  </si>
  <si>
    <t xml:space="preserve"> </t>
  </si>
  <si>
    <t>Утримався</t>
  </si>
  <si>
    <t xml:space="preserve">п'яте пленарне засідання чергової 16 сесії Покровської міської ради </t>
  </si>
  <si>
    <t>03 січня 2017 року</t>
  </si>
  <si>
    <t>Про затвердження розміру соціальної матеріальної допомоги на встановлення приладів індивідуального опалення соціально вразливим верствам населення в рамках Програми децентралізації теплопостачання в місті Покров (Платіжний реєстр №13)</t>
  </si>
  <si>
    <t xml:space="preserve">Про передачу приміщення  дитячо-юнацької кімнати «Іскра» по вул.Л.Чайкіної,26 (у новій редакції).
 </t>
  </si>
  <si>
    <t>Міць Л. О.             "Укроп"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</si>
</sst>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zoomScale="60" zoomScaleNormal="60" workbookViewId="0">
      <selection activeCell="EI6" sqref="EI6:EI7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21.75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.7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35</v>
      </c>
      <c r="EO4" s="10"/>
      <c r="EP4" s="2"/>
      <c r="EQ4" s="2"/>
    </row>
    <row r="5" spans="1:147" s="1" customFormat="1" ht="105" customHeight="1">
      <c r="A5" s="4" t="s">
        <v>42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51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34</v>
      </c>
      <c r="EF5" s="9"/>
      <c r="EG5" s="9"/>
      <c r="EH5" s="9"/>
      <c r="EI5" s="5" t="s">
        <v>32</v>
      </c>
      <c r="EJ5" s="9"/>
      <c r="EK5" s="9"/>
      <c r="EL5" s="9"/>
      <c r="EM5" s="4" t="s">
        <v>36</v>
      </c>
      <c r="EN5" s="7" t="s">
        <v>37</v>
      </c>
      <c r="EO5" s="4" t="s">
        <v>38</v>
      </c>
      <c r="EP5" s="7" t="s">
        <v>39</v>
      </c>
      <c r="EQ5" s="4" t="s">
        <v>40</v>
      </c>
    </row>
    <row r="6" spans="1:147" ht="89.25" customHeight="1">
      <c r="A6" s="4">
        <v>43</v>
      </c>
      <c r="B6" s="13" t="s">
        <v>49</v>
      </c>
      <c r="C6" s="4" t="s">
        <v>41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41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41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41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41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41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44</v>
      </c>
      <c r="AB6" s="6">
        <f>IF(AA6="За",1,0)</f>
        <v>0</v>
      </c>
      <c r="AC6" s="6">
        <f>IF(AA6="Проти",1,0)</f>
        <v>0</v>
      </c>
      <c r="AD6" s="6">
        <f>IF(AA6="Утримався",1,0)</f>
        <v>0</v>
      </c>
      <c r="AE6" s="4" t="s">
        <v>41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44</v>
      </c>
      <c r="AJ6" s="6">
        <f>IF(AI6="За",1,0)</f>
        <v>0</v>
      </c>
      <c r="AK6" s="6">
        <f>IF(AI6="Проти",1,0)</f>
        <v>0</v>
      </c>
      <c r="AL6" s="6">
        <f>IF(AI6="Утримався",1,0)</f>
        <v>0</v>
      </c>
      <c r="AM6" s="4" t="s">
        <v>41</v>
      </c>
      <c r="AN6" s="6">
        <f>IF(AM6="За",1,0)</f>
        <v>1</v>
      </c>
      <c r="AO6" s="6">
        <f>IF(AM6="Проти",1,0)</f>
        <v>0</v>
      </c>
      <c r="AP6" s="6">
        <f>IF(AM6="Утримався",1,0)</f>
        <v>0</v>
      </c>
      <c r="AQ6" s="4" t="s">
        <v>41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41</v>
      </c>
      <c r="AV6" s="6">
        <f>IF(AU6="За",1,0)</f>
        <v>1</v>
      </c>
      <c r="AW6" s="6">
        <f>IF(AU6="Проти",1,0)</f>
        <v>0</v>
      </c>
      <c r="AX6" s="6">
        <f>IF(AU6="Утримався",1,0)</f>
        <v>0</v>
      </c>
      <c r="AY6" s="4" t="s">
        <v>41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41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41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41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41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41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41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44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41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44</v>
      </c>
      <c r="CJ6" s="6">
        <f>IF(CI6="За",1,0)</f>
        <v>0</v>
      </c>
      <c r="CK6" s="6">
        <f>IF(CI6="Проти",1,0)</f>
        <v>0</v>
      </c>
      <c r="CL6" s="6">
        <f>IF(CI6="Утримався",1,0)</f>
        <v>0</v>
      </c>
      <c r="CM6" s="4" t="s">
        <v>41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41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41</v>
      </c>
      <c r="CV6" s="6">
        <f>IF(CU6="За",1,0)</f>
        <v>1</v>
      </c>
      <c r="CW6" s="6">
        <f>IF(CU6="Проти",1,0)</f>
        <v>0</v>
      </c>
      <c r="CX6" s="6">
        <f>IF(CU6="Утримався",1,0)</f>
        <v>0</v>
      </c>
      <c r="CY6" s="4" t="s">
        <v>41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44</v>
      </c>
      <c r="DD6" s="6">
        <f>IF(DC6="За",1,0)</f>
        <v>0</v>
      </c>
      <c r="DE6" s="6">
        <f>IF(DC6="Проти",1,0)</f>
        <v>0</v>
      </c>
      <c r="DF6" s="6">
        <f>IF(DC6="Утримався",1,0)</f>
        <v>0</v>
      </c>
      <c r="DG6" s="4" t="s">
        <v>44</v>
      </c>
      <c r="DH6" s="6">
        <f>IF(DG6="За",1,0)</f>
        <v>0</v>
      </c>
      <c r="DI6" s="6">
        <f>IF(DG6="Проти",1,0)</f>
        <v>0</v>
      </c>
      <c r="DJ6" s="6">
        <f>IF(DG6="Утримався",1,0)</f>
        <v>0</v>
      </c>
      <c r="DK6" s="4" t="s">
        <v>41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41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41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41</v>
      </c>
      <c r="DX6" s="6">
        <f>IF(DW6="За",1,0)</f>
        <v>1</v>
      </c>
      <c r="DY6" s="6">
        <f>IF(DW6="Проти",1,0)</f>
        <v>0</v>
      </c>
      <c r="DZ6" s="6">
        <f>IF(DW6="Утримався",1,0)</f>
        <v>0</v>
      </c>
      <c r="EA6" s="4" t="s">
        <v>41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46</v>
      </c>
      <c r="EF6" s="6">
        <f>IF(EE6="За",1,0)</f>
        <v>0</v>
      </c>
      <c r="EG6" s="6">
        <f>IF(EE6="Проти",1,0)</f>
        <v>0</v>
      </c>
      <c r="EH6" s="6">
        <f>IF(EE6="Утримався",1,0)</f>
        <v>1</v>
      </c>
      <c r="EI6" s="4" t="s">
        <v>44</v>
      </c>
      <c r="EJ6" s="6">
        <f>IF(EI6="За",1,0)</f>
        <v>0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27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1</v>
      </c>
      <c r="EP6" s="6">
        <f>SUM(EO6,EN6,EM6)</f>
        <v>28</v>
      </c>
      <c r="EQ6" s="6" t="str">
        <f>IF(EM6&gt;17,"Прийнято","Не прийнято")</f>
        <v>Прийнято</v>
      </c>
    </row>
    <row r="7" spans="1:147" ht="47.25">
      <c r="A7" s="4">
        <v>44</v>
      </c>
      <c r="B7" s="13" t="s">
        <v>50</v>
      </c>
      <c r="C7" s="4" t="s">
        <v>41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41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41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41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41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41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44</v>
      </c>
      <c r="AB7" s="6">
        <f t="shared" ref="AB7:AB20" si="18">IF(AA7="За",1,0)</f>
        <v>0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41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44</v>
      </c>
      <c r="AJ7" s="6">
        <f t="shared" ref="AJ7:AJ20" si="24">IF(AI7="За",1,0)</f>
        <v>0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41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41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41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41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41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41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41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41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41</v>
      </c>
      <c r="BT7" s="6">
        <f t="shared" ref="BT7:BT20" si="51">IF(BS7="За",1,0)</f>
        <v>1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41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44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41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44</v>
      </c>
      <c r="CJ7" s="6">
        <f t="shared" ref="CJ7:CJ20" si="63">IF(CI7="За",1,0)</f>
        <v>0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41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41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41</v>
      </c>
      <c r="CV7" s="6">
        <f t="shared" ref="CV7:CV20" si="72">IF(CU7="За",1,0)</f>
        <v>1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41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44</v>
      </c>
      <c r="DD7" s="6">
        <f t="shared" ref="DD7:DD20" si="78">IF(DC7="За",1,0)</f>
        <v>0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44</v>
      </c>
      <c r="DH7" s="6">
        <f t="shared" ref="DH7:DH20" si="81">IF(DG7="За",1,0)</f>
        <v>0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41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41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41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41</v>
      </c>
      <c r="DX7" s="6">
        <f t="shared" ref="DX7:DX20" si="93">IF(DW7="За",1,0)</f>
        <v>1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41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41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44</v>
      </c>
      <c r="EJ7" s="6">
        <f t="shared" ref="EJ7:EJ20" si="102">IF(EI7="За",1,0)</f>
        <v>0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28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28</v>
      </c>
      <c r="EQ7" s="6" t="str">
        <f t="shared" ref="EQ7:EQ42" si="109">IF(EM7&gt;17,"Прийнято","Не прийнято")</f>
        <v>Прийнято</v>
      </c>
    </row>
    <row r="8" spans="1:147" ht="15.75" hidden="1" customHeight="1">
      <c r="A8" s="4">
        <v>3</v>
      </c>
      <c r="B8" s="14"/>
      <c r="C8" s="4" t="s">
        <v>41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41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41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41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41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41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41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41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41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41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41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41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41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41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41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41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41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41</v>
      </c>
      <c r="BT8" s="6">
        <f t="shared" si="51"/>
        <v>1</v>
      </c>
      <c r="BU8" s="6">
        <f t="shared" si="52"/>
        <v>0</v>
      </c>
      <c r="BV8" s="6">
        <f t="shared" si="53"/>
        <v>0</v>
      </c>
      <c r="BW8" s="4" t="s">
        <v>41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41</v>
      </c>
      <c r="CB8" s="6">
        <f t="shared" si="57"/>
        <v>1</v>
      </c>
      <c r="CC8" s="6">
        <f t="shared" si="58"/>
        <v>0</v>
      </c>
      <c r="CD8" s="6">
        <f t="shared" si="59"/>
        <v>0</v>
      </c>
      <c r="CE8" s="4" t="s">
        <v>41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41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41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41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41</v>
      </c>
      <c r="CV8" s="6">
        <f t="shared" si="72"/>
        <v>1</v>
      </c>
      <c r="CW8" s="6">
        <f t="shared" si="73"/>
        <v>0</v>
      </c>
      <c r="CX8" s="6">
        <f t="shared" si="74"/>
        <v>0</v>
      </c>
      <c r="CY8" s="4" t="s">
        <v>41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41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41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41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41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41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41</v>
      </c>
      <c r="DX8" s="6">
        <f t="shared" si="93"/>
        <v>1</v>
      </c>
      <c r="DY8" s="6">
        <f t="shared" si="94"/>
        <v>0</v>
      </c>
      <c r="DZ8" s="6">
        <f t="shared" si="95"/>
        <v>0</v>
      </c>
      <c r="EA8" s="4" t="s">
        <v>41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41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41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35</v>
      </c>
      <c r="EN8" s="6">
        <f t="shared" si="106"/>
        <v>0</v>
      </c>
      <c r="EO8" s="6">
        <f t="shared" si="107"/>
        <v>0</v>
      </c>
      <c r="EP8" s="6">
        <f t="shared" si="108"/>
        <v>35</v>
      </c>
      <c r="EQ8" s="6" t="str">
        <f t="shared" si="109"/>
        <v>Прийнято</v>
      </c>
    </row>
    <row r="9" spans="1:147" ht="15.75" hidden="1">
      <c r="A9" s="4">
        <v>4</v>
      </c>
      <c r="B9" s="13"/>
      <c r="C9" s="4" t="s">
        <v>41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41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41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41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41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41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41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41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41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41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41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41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41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41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41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41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41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41</v>
      </c>
      <c r="BT9" s="6">
        <f t="shared" si="51"/>
        <v>1</v>
      </c>
      <c r="BU9" s="6">
        <f t="shared" si="52"/>
        <v>0</v>
      </c>
      <c r="BV9" s="6">
        <f t="shared" si="53"/>
        <v>0</v>
      </c>
      <c r="BW9" s="4" t="s">
        <v>41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41</v>
      </c>
      <c r="CB9" s="6">
        <f t="shared" si="57"/>
        <v>1</v>
      </c>
      <c r="CC9" s="6">
        <f t="shared" si="58"/>
        <v>0</v>
      </c>
      <c r="CD9" s="6">
        <f t="shared" si="59"/>
        <v>0</v>
      </c>
      <c r="CE9" s="4" t="s">
        <v>41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41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41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41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41</v>
      </c>
      <c r="CV9" s="6">
        <f t="shared" si="72"/>
        <v>1</v>
      </c>
      <c r="CW9" s="6">
        <f t="shared" si="73"/>
        <v>0</v>
      </c>
      <c r="CX9" s="6">
        <f t="shared" si="74"/>
        <v>0</v>
      </c>
      <c r="CY9" s="4" t="s">
        <v>41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41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41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41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41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41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41</v>
      </c>
      <c r="DX9" s="6">
        <f t="shared" si="93"/>
        <v>1</v>
      </c>
      <c r="DY9" s="6">
        <f t="shared" si="94"/>
        <v>0</v>
      </c>
      <c r="DZ9" s="6">
        <f t="shared" si="95"/>
        <v>0</v>
      </c>
      <c r="EA9" s="4" t="s">
        <v>41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41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41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35</v>
      </c>
      <c r="EN9" s="6">
        <f t="shared" si="106"/>
        <v>0</v>
      </c>
      <c r="EO9" s="6">
        <f t="shared" si="107"/>
        <v>0</v>
      </c>
      <c r="EP9" s="6">
        <f t="shared" si="108"/>
        <v>35</v>
      </c>
      <c r="EQ9" s="6" t="str">
        <f t="shared" si="109"/>
        <v>Прийнято</v>
      </c>
    </row>
    <row r="10" spans="1:147" ht="55.5" hidden="1" customHeight="1">
      <c r="A10" s="4">
        <v>5</v>
      </c>
      <c r="B10" s="13"/>
      <c r="C10" s="4" t="s">
        <v>41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41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41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41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41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41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41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41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41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41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41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41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41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41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41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41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41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41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41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41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41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41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41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41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41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41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41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41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41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41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41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41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41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41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41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35</v>
      </c>
      <c r="EN10" s="6">
        <f t="shared" si="106"/>
        <v>0</v>
      </c>
      <c r="EO10" s="6">
        <f t="shared" si="107"/>
        <v>0</v>
      </c>
      <c r="EP10" s="6">
        <f t="shared" si="108"/>
        <v>35</v>
      </c>
      <c r="EQ10" s="6" t="str">
        <f t="shared" si="109"/>
        <v>Прийнято</v>
      </c>
    </row>
    <row r="11" spans="1:147" ht="15.75" hidden="1">
      <c r="A11" s="4">
        <v>6</v>
      </c>
      <c r="B11" s="13"/>
      <c r="C11" s="4" t="s">
        <v>41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41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41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41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41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41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41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41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41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41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41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41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41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41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41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41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41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41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41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41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41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41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41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41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41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41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41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41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41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41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41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41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41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41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41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35</v>
      </c>
      <c r="EN11" s="6">
        <f t="shared" si="106"/>
        <v>0</v>
      </c>
      <c r="EO11" s="6">
        <f t="shared" si="107"/>
        <v>0</v>
      </c>
      <c r="EP11" s="6">
        <f t="shared" si="108"/>
        <v>35</v>
      </c>
      <c r="EQ11" s="6" t="str">
        <f t="shared" si="109"/>
        <v>Прийнято</v>
      </c>
    </row>
    <row r="12" spans="1:147" ht="15.75" hidden="1">
      <c r="A12" s="4">
        <v>7</v>
      </c>
      <c r="B12" s="13"/>
      <c r="C12" s="4" t="s">
        <v>41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41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41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41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41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41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41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41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41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41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41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41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41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41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41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41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41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41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41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41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41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41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41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41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41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41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41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41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41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41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41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41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41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41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41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35</v>
      </c>
      <c r="EN12" s="6">
        <f t="shared" si="106"/>
        <v>0</v>
      </c>
      <c r="EO12" s="6">
        <f t="shared" si="107"/>
        <v>0</v>
      </c>
      <c r="EP12" s="6">
        <f t="shared" si="108"/>
        <v>35</v>
      </c>
      <c r="EQ12" s="6" t="str">
        <f t="shared" si="109"/>
        <v>Прийнято</v>
      </c>
    </row>
    <row r="13" spans="1:147" ht="15.75" hidden="1">
      <c r="A13" s="4">
        <v>8</v>
      </c>
      <c r="B13" s="13"/>
      <c r="C13" s="4" t="s">
        <v>41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41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41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41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41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41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41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41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41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41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41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41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41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41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41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41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41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41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41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41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41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41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41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41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41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41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41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41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41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41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41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41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41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41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41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35</v>
      </c>
      <c r="EN13" s="6">
        <f t="shared" si="106"/>
        <v>0</v>
      </c>
      <c r="EO13" s="6">
        <f t="shared" si="107"/>
        <v>0</v>
      </c>
      <c r="EP13" s="6">
        <f t="shared" si="108"/>
        <v>35</v>
      </c>
      <c r="EQ13" s="6" t="str">
        <f t="shared" si="109"/>
        <v>Прийнято</v>
      </c>
    </row>
    <row r="14" spans="1:147" ht="15.75" hidden="1">
      <c r="A14" s="4">
        <v>9</v>
      </c>
      <c r="B14" s="14"/>
      <c r="C14" s="4" t="s">
        <v>41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41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41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41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41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41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41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41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41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41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41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41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41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41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41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41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41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41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41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41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41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41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41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41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41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41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41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41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41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41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41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41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41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41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41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35</v>
      </c>
      <c r="EN14" s="6">
        <f t="shared" si="106"/>
        <v>0</v>
      </c>
      <c r="EO14" s="6">
        <f t="shared" si="107"/>
        <v>0</v>
      </c>
      <c r="EP14" s="6">
        <f t="shared" si="108"/>
        <v>35</v>
      </c>
      <c r="EQ14" s="6" t="str">
        <f t="shared" si="109"/>
        <v>Прийнято</v>
      </c>
    </row>
    <row r="15" spans="1:147" ht="15.75" hidden="1">
      <c r="A15" s="4">
        <v>10</v>
      </c>
      <c r="B15" s="13"/>
      <c r="C15" s="4" t="s">
        <v>41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41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41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41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41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41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41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41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41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41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41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41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41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41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41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41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41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41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41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41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41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41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41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41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41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41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41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41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41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41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41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41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41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41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41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35</v>
      </c>
      <c r="EN15" s="6">
        <f t="shared" si="106"/>
        <v>0</v>
      </c>
      <c r="EO15" s="6">
        <f t="shared" si="107"/>
        <v>0</v>
      </c>
      <c r="EP15" s="6">
        <f t="shared" si="108"/>
        <v>35</v>
      </c>
      <c r="EQ15" s="6" t="str">
        <f t="shared" si="109"/>
        <v>Прийнято</v>
      </c>
    </row>
    <row r="16" spans="1:147" ht="15.75" hidden="1">
      <c r="A16" s="4">
        <v>11</v>
      </c>
      <c r="B16" s="13"/>
      <c r="C16" s="4" t="s">
        <v>41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41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41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41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41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41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41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41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41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41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41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41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41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41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41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41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41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41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41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41</v>
      </c>
      <c r="CB16" s="6">
        <f t="shared" si="57"/>
        <v>1</v>
      </c>
      <c r="CC16" s="6">
        <f t="shared" si="58"/>
        <v>0</v>
      </c>
      <c r="CD16" s="6">
        <f t="shared" si="59"/>
        <v>0</v>
      </c>
      <c r="CE16" s="4" t="s">
        <v>41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41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41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41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41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41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41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41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41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41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41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41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41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41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41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35</v>
      </c>
      <c r="EN16" s="6">
        <f t="shared" si="106"/>
        <v>0</v>
      </c>
      <c r="EO16" s="6">
        <f t="shared" si="107"/>
        <v>0</v>
      </c>
      <c r="EP16" s="6">
        <f t="shared" si="108"/>
        <v>35</v>
      </c>
      <c r="EQ16" s="6" t="str">
        <f t="shared" si="109"/>
        <v>Прийнято</v>
      </c>
    </row>
    <row r="17" spans="1:147" ht="15.75" hidden="1">
      <c r="A17" s="4">
        <v>12</v>
      </c>
      <c r="B17" s="13"/>
      <c r="C17" s="4" t="s">
        <v>41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41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41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41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41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41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41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41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41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41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41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41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41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41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41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41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41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41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41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41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41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41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41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41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41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41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41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41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41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41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41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41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41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41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41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35</v>
      </c>
      <c r="EN17" s="6">
        <f t="shared" si="106"/>
        <v>0</v>
      </c>
      <c r="EO17" s="6">
        <f t="shared" si="107"/>
        <v>0</v>
      </c>
      <c r="EP17" s="6">
        <f t="shared" si="108"/>
        <v>35</v>
      </c>
      <c r="EQ17" s="6" t="str">
        <f t="shared" si="109"/>
        <v>Прийнято</v>
      </c>
    </row>
    <row r="18" spans="1:147" ht="15.75" hidden="1">
      <c r="A18" s="4">
        <v>13</v>
      </c>
      <c r="B18" s="13"/>
      <c r="C18" s="4" t="s">
        <v>41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41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41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41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41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41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41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41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41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41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41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41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41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41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41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41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41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41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41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41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41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41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41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41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41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41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41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41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41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41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41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41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41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41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41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35</v>
      </c>
      <c r="EN18" s="6">
        <f t="shared" si="106"/>
        <v>0</v>
      </c>
      <c r="EO18" s="6">
        <f t="shared" si="107"/>
        <v>0</v>
      </c>
      <c r="EP18" s="6">
        <f t="shared" si="108"/>
        <v>35</v>
      </c>
      <c r="EQ18" s="6" t="str">
        <f t="shared" si="109"/>
        <v>Прийнято</v>
      </c>
    </row>
    <row r="19" spans="1:147" ht="15.75" hidden="1">
      <c r="A19" s="4">
        <v>14</v>
      </c>
      <c r="B19" s="13"/>
      <c r="C19" s="4" t="s">
        <v>41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41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41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41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41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41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41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41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41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41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41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41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41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41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41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41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41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41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41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41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41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41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41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41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41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41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41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41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41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41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41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41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41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41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41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35</v>
      </c>
      <c r="EN19" s="6">
        <f t="shared" si="106"/>
        <v>0</v>
      </c>
      <c r="EO19" s="6">
        <f t="shared" si="107"/>
        <v>0</v>
      </c>
      <c r="EP19" s="6">
        <f t="shared" si="108"/>
        <v>35</v>
      </c>
      <c r="EQ19" s="6" t="str">
        <f t="shared" si="109"/>
        <v>Прийнято</v>
      </c>
    </row>
    <row r="20" spans="1:147" ht="15.75" hidden="1">
      <c r="A20" s="4">
        <v>15</v>
      </c>
      <c r="B20" s="13"/>
      <c r="C20" s="4" t="s">
        <v>41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41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41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41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41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41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41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41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41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41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41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41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41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41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41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41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41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41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41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41</v>
      </c>
      <c r="CB20" s="6">
        <f t="shared" si="57"/>
        <v>1</v>
      </c>
      <c r="CC20" s="6">
        <f t="shared" si="58"/>
        <v>0</v>
      </c>
      <c r="CD20" s="6">
        <f t="shared" si="59"/>
        <v>0</v>
      </c>
      <c r="CE20" s="4" t="s">
        <v>41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41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41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41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41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41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41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41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41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41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41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41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41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41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41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35</v>
      </c>
      <c r="EN20" s="6">
        <f t="shared" si="106"/>
        <v>0</v>
      </c>
      <c r="EO20" s="6">
        <f t="shared" si="107"/>
        <v>0</v>
      </c>
      <c r="EP20" s="6">
        <f t="shared" si="108"/>
        <v>35</v>
      </c>
      <c r="EQ20" s="6" t="str">
        <f t="shared" si="109"/>
        <v>Прийнято</v>
      </c>
    </row>
    <row r="21" spans="1:147" ht="15.75" hidden="1">
      <c r="A21" s="4">
        <v>16</v>
      </c>
      <c r="B21" s="13"/>
      <c r="C21" s="4" t="s">
        <v>41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41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41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41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41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41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41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41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41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41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41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41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41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41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41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41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41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41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41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41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41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41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41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41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41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41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41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41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41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41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41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41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41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41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41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35</v>
      </c>
      <c r="EN21" s="6">
        <f t="shared" si="106"/>
        <v>0</v>
      </c>
      <c r="EO21" s="6">
        <f t="shared" si="107"/>
        <v>0</v>
      </c>
      <c r="EP21" s="6">
        <f t="shared" si="108"/>
        <v>35</v>
      </c>
      <c r="EQ21" s="6" t="str">
        <f t="shared" si="109"/>
        <v>Прийнято</v>
      </c>
    </row>
    <row r="22" spans="1:147" ht="15.75" hidden="1">
      <c r="A22" s="4">
        <v>17</v>
      </c>
      <c r="B22" s="13"/>
      <c r="C22" s="4" t="s">
        <v>41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41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41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41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41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41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41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41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41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41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41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41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41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41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41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41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41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41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41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41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41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41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41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41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41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41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41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41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41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41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41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41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41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41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41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35</v>
      </c>
      <c r="EN22" s="6">
        <f t="shared" si="106"/>
        <v>0</v>
      </c>
      <c r="EO22" s="6">
        <f t="shared" si="107"/>
        <v>0</v>
      </c>
      <c r="EP22" s="6">
        <f t="shared" si="108"/>
        <v>35</v>
      </c>
      <c r="EQ22" s="6" t="str">
        <f t="shared" si="109"/>
        <v>Прийнято</v>
      </c>
    </row>
    <row r="23" spans="1:147" ht="15.75" hidden="1">
      <c r="A23" s="4">
        <v>18</v>
      </c>
      <c r="B23" s="13"/>
      <c r="C23" s="4" t="s">
        <v>41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41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41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41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41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41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41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41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41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41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41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41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41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41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41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41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41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41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41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41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41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41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41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41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41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41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41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41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41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41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41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41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41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41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41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35</v>
      </c>
      <c r="EN23" s="6">
        <f t="shared" si="106"/>
        <v>0</v>
      </c>
      <c r="EO23" s="6">
        <f t="shared" si="107"/>
        <v>0</v>
      </c>
      <c r="EP23" s="6">
        <f t="shared" si="108"/>
        <v>35</v>
      </c>
      <c r="EQ23" s="6" t="str">
        <f t="shared" si="109"/>
        <v>Прийнято</v>
      </c>
    </row>
    <row r="24" spans="1:147" ht="15.75" hidden="1">
      <c r="A24" s="4">
        <v>19</v>
      </c>
      <c r="B24" s="13"/>
      <c r="C24" s="4" t="s">
        <v>41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41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41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41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41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41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41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41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41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41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41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41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41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41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41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41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41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41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41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41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41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41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41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41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41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41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41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41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41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41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41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41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41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41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41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35</v>
      </c>
      <c r="EN24" s="6">
        <f t="shared" si="106"/>
        <v>0</v>
      </c>
      <c r="EO24" s="6">
        <f t="shared" si="107"/>
        <v>0</v>
      </c>
      <c r="EP24" s="6">
        <f t="shared" si="108"/>
        <v>35</v>
      </c>
      <c r="EQ24" s="6" t="str">
        <f t="shared" si="109"/>
        <v>Прийнято</v>
      </c>
    </row>
    <row r="25" spans="1:147" ht="15.75" hidden="1">
      <c r="A25" s="4">
        <v>20</v>
      </c>
      <c r="B25" s="13"/>
      <c r="C25" s="4" t="s">
        <v>41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41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41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41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41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41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41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41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41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41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41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41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41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41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41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41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41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41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41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41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41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41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41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41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41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41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41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41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41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41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41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41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41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41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41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35</v>
      </c>
      <c r="EN25" s="6">
        <f t="shared" si="106"/>
        <v>0</v>
      </c>
      <c r="EO25" s="6">
        <f t="shared" si="107"/>
        <v>0</v>
      </c>
      <c r="EP25" s="6">
        <f t="shared" si="108"/>
        <v>35</v>
      </c>
      <c r="EQ25" s="6" t="str">
        <f t="shared" si="109"/>
        <v>Прийнято</v>
      </c>
    </row>
    <row r="26" spans="1:147" ht="15.75" hidden="1">
      <c r="A26" s="4">
        <v>21</v>
      </c>
      <c r="B26" s="13"/>
      <c r="C26" s="4" t="s">
        <v>41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41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41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41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41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41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41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41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41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41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41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41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41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41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41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41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41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41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41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41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41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41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41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41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41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41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41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41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41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41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41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41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41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41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41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35</v>
      </c>
      <c r="EN26" s="6">
        <f t="shared" si="106"/>
        <v>0</v>
      </c>
      <c r="EO26" s="6">
        <f t="shared" si="107"/>
        <v>0</v>
      </c>
      <c r="EP26" s="6">
        <f t="shared" si="108"/>
        <v>35</v>
      </c>
      <c r="EQ26" s="6" t="str">
        <f t="shared" si="109"/>
        <v>Прийнято</v>
      </c>
    </row>
    <row r="27" spans="1:147" ht="15.75" hidden="1">
      <c r="A27" s="4">
        <v>22</v>
      </c>
      <c r="B27" s="13"/>
      <c r="C27" s="4" t="s">
        <v>41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41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41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41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41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41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41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41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41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41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41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41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41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41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41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41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41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41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41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41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41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41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41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41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41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41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41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41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41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41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41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41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41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41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41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35</v>
      </c>
      <c r="EN27" s="6">
        <f t="shared" si="106"/>
        <v>0</v>
      </c>
      <c r="EO27" s="6">
        <f t="shared" si="107"/>
        <v>0</v>
      </c>
      <c r="EP27" s="6">
        <f t="shared" si="108"/>
        <v>35</v>
      </c>
      <c r="EQ27" s="6" t="str">
        <f t="shared" si="109"/>
        <v>Прийнято</v>
      </c>
    </row>
    <row r="28" spans="1:147" ht="15.75" hidden="1">
      <c r="A28" s="4">
        <v>23</v>
      </c>
      <c r="B28" s="14"/>
      <c r="C28" s="4" t="s">
        <v>41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41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41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41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41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41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41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41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41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41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41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41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41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41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41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41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41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41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41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41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41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41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41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41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41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41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41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41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41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41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41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41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41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41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41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35</v>
      </c>
      <c r="EN28" s="6">
        <f t="shared" si="106"/>
        <v>0</v>
      </c>
      <c r="EO28" s="6">
        <f t="shared" si="107"/>
        <v>0</v>
      </c>
      <c r="EP28" s="6">
        <f t="shared" si="108"/>
        <v>35</v>
      </c>
      <c r="EQ28" s="6" t="str">
        <f t="shared" si="109"/>
        <v>Прийнято</v>
      </c>
    </row>
    <row r="29" spans="1:147" ht="15.75" hidden="1">
      <c r="A29" s="4">
        <v>24</v>
      </c>
      <c r="B29" s="13"/>
      <c r="C29" s="4" t="s">
        <v>41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41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41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41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41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41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41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41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41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41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41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41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41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41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41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41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41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41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41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41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41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41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41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41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41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41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41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41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41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41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41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41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41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41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41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35</v>
      </c>
      <c r="EN29" s="6">
        <f t="shared" si="106"/>
        <v>0</v>
      </c>
      <c r="EO29" s="6">
        <f t="shared" si="107"/>
        <v>0</v>
      </c>
      <c r="EP29" s="6">
        <f t="shared" si="108"/>
        <v>35</v>
      </c>
      <c r="EQ29" s="6" t="str">
        <f t="shared" si="109"/>
        <v>Прийнято</v>
      </c>
    </row>
    <row r="30" spans="1:147" ht="17.25" hidden="1">
      <c r="A30" s="4">
        <v>25</v>
      </c>
      <c r="B30" s="12"/>
      <c r="C30" s="4" t="s">
        <v>41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41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41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41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41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41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41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41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41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41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41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41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41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41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41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41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41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41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41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41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41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41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41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41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41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41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41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41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41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41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41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41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41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41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41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35</v>
      </c>
      <c r="EN30" s="6">
        <f t="shared" si="106"/>
        <v>0</v>
      </c>
      <c r="EO30" s="6">
        <f t="shared" si="107"/>
        <v>0</v>
      </c>
      <c r="EP30" s="6">
        <f t="shared" si="108"/>
        <v>35</v>
      </c>
      <c r="EQ30" s="6" t="str">
        <f t="shared" si="109"/>
        <v>Прийнято</v>
      </c>
    </row>
    <row r="31" spans="1:147" ht="17.25" hidden="1">
      <c r="A31" s="4">
        <v>26</v>
      </c>
      <c r="B31" s="12"/>
      <c r="C31" s="4" t="s">
        <v>41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41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41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41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41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41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41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41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41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41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41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41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41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41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41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41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41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41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41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41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41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41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41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41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41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41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41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41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41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41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41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41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41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41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41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35</v>
      </c>
      <c r="EN31" s="6">
        <f t="shared" si="106"/>
        <v>0</v>
      </c>
      <c r="EO31" s="6">
        <f t="shared" si="107"/>
        <v>0</v>
      </c>
      <c r="EP31" s="6">
        <f t="shared" si="108"/>
        <v>35</v>
      </c>
      <c r="EQ31" s="6" t="str">
        <f t="shared" si="109"/>
        <v>Прийнято</v>
      </c>
    </row>
    <row r="32" spans="1:147" ht="17.25" hidden="1">
      <c r="A32" s="4">
        <v>27</v>
      </c>
      <c r="B32" s="12"/>
      <c r="C32" s="4" t="s">
        <v>41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41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41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41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41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41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41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41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41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41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41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41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41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41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41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41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41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41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41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41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41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41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41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41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41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41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41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41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41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41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41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41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41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41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41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35</v>
      </c>
      <c r="EN32" s="6">
        <f t="shared" si="106"/>
        <v>0</v>
      </c>
      <c r="EO32" s="6">
        <f t="shared" si="107"/>
        <v>0</v>
      </c>
      <c r="EP32" s="6">
        <f t="shared" si="108"/>
        <v>35</v>
      </c>
      <c r="EQ32" s="6" t="str">
        <f t="shared" si="109"/>
        <v>Прийнято</v>
      </c>
    </row>
    <row r="33" spans="1:147" ht="17.25" hidden="1">
      <c r="A33" s="4">
        <v>28</v>
      </c>
      <c r="B33" s="12"/>
      <c r="C33" s="4" t="s">
        <v>41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41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41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41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41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41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41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41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41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41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41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41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41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41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41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41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41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41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41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41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41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41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41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41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41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41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41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41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41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41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41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41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41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41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41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35</v>
      </c>
      <c r="EN33" s="6">
        <f t="shared" si="106"/>
        <v>0</v>
      </c>
      <c r="EO33" s="6">
        <f t="shared" si="107"/>
        <v>0</v>
      </c>
      <c r="EP33" s="6">
        <f t="shared" si="108"/>
        <v>35</v>
      </c>
      <c r="EQ33" s="6" t="str">
        <f t="shared" si="109"/>
        <v>Прийнято</v>
      </c>
    </row>
    <row r="34" spans="1:147" ht="17.25" hidden="1">
      <c r="A34" s="4">
        <v>29</v>
      </c>
      <c r="B34" s="12"/>
      <c r="C34" s="4" t="s">
        <v>41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41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41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41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41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41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41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41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41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41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41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41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41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41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41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41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41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41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41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41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41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41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41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41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41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41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41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41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41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41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41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41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41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41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41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35</v>
      </c>
      <c r="EN34" s="6">
        <f t="shared" si="106"/>
        <v>0</v>
      </c>
      <c r="EO34" s="6">
        <f t="shared" si="107"/>
        <v>0</v>
      </c>
      <c r="EP34" s="6">
        <f t="shared" si="108"/>
        <v>35</v>
      </c>
      <c r="EQ34" s="6" t="str">
        <f t="shared" si="109"/>
        <v>Прийнято</v>
      </c>
    </row>
    <row r="35" spans="1:147" ht="17.25" hidden="1">
      <c r="A35" s="4">
        <v>30</v>
      </c>
      <c r="B35" s="12"/>
      <c r="C35" s="4" t="s">
        <v>41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41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41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41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41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41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41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41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41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41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41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41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41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41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41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41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41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41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41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41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41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41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41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41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41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41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41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41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41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41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41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41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41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41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41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7.25" hidden="1">
      <c r="A36" s="4">
        <v>31</v>
      </c>
      <c r="B36" s="12"/>
      <c r="C36" s="4" t="s">
        <v>41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41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41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41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41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41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41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41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41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41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41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41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41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41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41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41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41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41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41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41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41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41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41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41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41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41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41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41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41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41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41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41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41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41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41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7.25" hidden="1">
      <c r="A37" s="4">
        <v>32</v>
      </c>
      <c r="B37" s="12"/>
      <c r="C37" s="4" t="s">
        <v>41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41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41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41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41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41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41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41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41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41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41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41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41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41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41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41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41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41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41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41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41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41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41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41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41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41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41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41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41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41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41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41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41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41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41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7.25" hidden="1">
      <c r="A38" s="4">
        <v>33</v>
      </c>
      <c r="B38" s="12"/>
      <c r="C38" s="4" t="s">
        <v>41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41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41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41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41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41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41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41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41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41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41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41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41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41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41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41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41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41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41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41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41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41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41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41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41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41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41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41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41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41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41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41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41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41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41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7.25" hidden="1">
      <c r="A39" s="4">
        <v>34</v>
      </c>
      <c r="B39" s="12"/>
      <c r="C39" s="4" t="s">
        <v>41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41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41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41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41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41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41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41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41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41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41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41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41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41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41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41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41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41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41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41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41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41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41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41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41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41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41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41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41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41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41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41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41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41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41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7.25" hidden="1">
      <c r="A40" s="4">
        <v>35</v>
      </c>
      <c r="B40" s="12"/>
      <c r="C40" s="4" t="s">
        <v>41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41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41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41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41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41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41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41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41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41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41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41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41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41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41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41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41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41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41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41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41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41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41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41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41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41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41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41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41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41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41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41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41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41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41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7.25" hidden="1">
      <c r="A41" s="4">
        <v>36</v>
      </c>
      <c r="B41" s="12"/>
      <c r="C41" s="4" t="s">
        <v>41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41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41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41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41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41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41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41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41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41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41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41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41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41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41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41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41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41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41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41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41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41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41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41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41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41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41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41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41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41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41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41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41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41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41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17.25" hidden="1">
      <c r="A42" s="4">
        <v>37</v>
      </c>
      <c r="B42" s="12"/>
      <c r="C42" s="4" t="s">
        <v>41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41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41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41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41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41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41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41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41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41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41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41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41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41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41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41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41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41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41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41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41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41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41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41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41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41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41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41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41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41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41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41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41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41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41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>
      <c r="A43" s="11"/>
      <c r="B43" s="2" t="s">
        <v>45</v>
      </c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C70E" sheet="1" objects="1" scenarios="1" formatCells="0" formatColumn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2017-01-03T12:12:30Z</dcterms:modified>
</cp:coreProperties>
</file>