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42" l="1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P18" s="1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P9" s="1"/>
  <c r="EO8"/>
  <c r="EM8"/>
  <c r="EQ8" s="1"/>
  <c r="EN7"/>
  <c r="EP7" s="1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<sst xmlns="http://schemas.openxmlformats.org/spreadsheetml/2006/main" count="1365" uniqueCount="75">
  <si>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</si>
  <si>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</si>
  <si>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</si>
  <si>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</si>
  <si>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</si>
  <si>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</si>
  <si>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</si>
  <si>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</si>
  <si>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</si>
  <si>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</si>
  <si>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</si>
  <si>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</si>
  <si>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</si>
  <si>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</si>
  <si>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</si>
  <si>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</si>
  <si>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</si>
  <si>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</si>
  <si>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</si>
  <si>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</si>
  <si>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</si>
  <si>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</si>
  <si>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</si>
  <si>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</si>
  <si>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</si>
  <si>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</si>
  <si>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</si>
  <si>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</si>
  <si>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</si>
  <si>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</si>
  <si>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</si>
  <si>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</si>
  <si>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</si>
  <si>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</si>
  <si>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</si>
  <si>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</si>
  <si>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</si>
  <si>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</si>
  <si>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</si>
  <si>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</si>
  <si>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</si>
  <si>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</si>
  <si>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Поіменне голосування депутатів Орджонікідзевської міської ради</t>
  </si>
  <si>
    <t>За</t>
  </si>
  <si>
    <t>№ з/п</t>
  </si>
  <si>
    <t>Звіт про виконання міського  бюджету за 2015 рік</t>
  </si>
  <si>
    <t>Про внесення змін до рішення міської ради 3 сесії 7 скликання від 24.12. 2015 року № 3 «Про бюджет м. Орджонікідзе на 2016 рік»</t>
  </si>
  <si>
    <t>Про реалізацію Програми децентралізації теплопостачання в м.Орджонікідзе</t>
  </si>
  <si>
    <t>Про передачу майна з балансу ОМКП «Орджонікідзетеплоенерго» на баланс управління житлово-комунального господарства та будівництва</t>
  </si>
  <si>
    <t>Про прийняття  на баланс ОМКП «Саночистка» майданчиків для контейнерів  твердих побутових відходів</t>
  </si>
  <si>
    <t>Про прийняття шлаку гранульованого</t>
  </si>
  <si>
    <t>Про клопотання Товариства з обмеженою відповідальністю з іноземними інвестиціями «Проктер енд Гембл Україна» щодо надання дозволу на виготовлення проекту землеустроюпо відведенню  земельної ділянки в оренду по вул. Партизанська, 5а, у м. Орджонікідзе</t>
  </si>
  <si>
    <t>Про внесення змін до рішення 38 сесії 6 скликання від 10.04.2014 року № 17 «Про затвердження ставок орендної плати за  користування  земельними  ділянками на території  Орджонікідзевської  міської ради»</t>
  </si>
  <si>
    <t>Про клопотання фізичної особи-підприємця Ткаченка Яна Петровича  щодо надання дозволу на виготовлення проекту землеустрою щодо відведення в оренду земельної  ділянки  по вул. Партизанська, 1-а</t>
  </si>
  <si>
    <t>Про  клопотання  Приватного акціонерного товариства «Автомобіліст» щодо вилучення земельної ділянки по вул. Уральська, 1</t>
  </si>
  <si>
    <t>Про  клопотання  фізичної особи – підприємця Паніхіна Володимира Олексійовича щодо надання дозволу на виготовлення  проекту  землеустрою по відведенню земельної  ділянки  в оренду по вул. Уральська, 1</t>
  </si>
  <si>
    <t>Про клопотання Товариства з обмеженою відповідальністю «Орджонікідзевський  ремонтно-механічний завод» щодо  вилучення частини земельної ділянки по вул. Першотравнева, 1</t>
  </si>
  <si>
    <t>Про клопотання Трофимовича Миколи Михайловича щодо надання дозволу на виготовлення проекту  землеустрою щодо відведення земельної  ділянки в оренду по вул. Першотравнева, 1/7,  1/8</t>
  </si>
  <si>
    <t>Про клопотання Публічного акціонерного товариства «Орджонікідзевський гірничо-збагачувальний комбінат» щодо надання дозволу на розробку робочого проекту землеустрою з рекультивації порушених земель  внаслідок колишньої виробничої діяльності на земельній ділянці балка Свинаревського</t>
  </si>
  <si>
    <t>Про клопотання Публічного акціонерного товариства «Орджонікідзевський гірничо-збагачувальний комбінат» щодо вилучення земельної ділянки по                     вул. Б.Хмельницького в районі профілакторію на території Орджонікідзевської міської ради</t>
  </si>
  <si>
    <t>Про заяву громадянина Ковтуна Дениса Васильовича щодо надання дозволу на розробку проекту землеустрою щодо відведення земельної ділянки  в оренду по вул. Уральська, 5</t>
  </si>
  <si>
    <t>Про заяви  громадян щодо передачі  у власність та користування  земельних ділянок</t>
  </si>
  <si>
    <t>Про скасування рішень Орджонікідзевської міської ради №11 від 12.07.2011р. та №31 від 26.11.2013 р</t>
  </si>
  <si>
    <t>Про внесення змін до рішення 38 сесії 6 скликання від 10.04.2014 року №  12 «Про затвердження Положення про порядок і правила розміщення на території міста Орджонікідзе пересувних малих архітектурних форм та транспортних засобів для здійснення виїзної, виносної торгівлі»</t>
  </si>
  <si>
    <t>Про затвердження Положення про порядок надання матеріальної допомоги мешканцям міста Орджонікідзе</t>
  </si>
  <si>
    <t>Про реорганізацію комунального дошкільного навчального закладу №3 «Червоні маки» (ясел-садка) загального типу соціально-морального спрямування м.Орджонікідзе Дніпропетровської області шляхом приєднання до комунального закладу «Навчально-виховний комплекс №1 (середня школа І-ІІІ ступенів – дошкільний навчальний заклад) м.Орджонікідзе Дніпропетровської області»</t>
  </si>
  <si>
    <t>Про затвердження та реєстрацію Статутів закладів культури</t>
  </si>
  <si>
    <t>Про затвердження  Положення  про преміювання, виплату надбавок та надання матеріальної допомоги працівникам виконавчого комітету Орджонікідзевської міської ради</t>
  </si>
  <si>
    <t>30 березня 2016 року</t>
  </si>
  <si>
    <t xml:space="preserve">Пленарне засідання чергової 6 сесії Орджонікідзевської міської ради </t>
  </si>
  <si>
    <t xml:space="preserve">Відсутня </t>
  </si>
  <si>
    <t>Відсутній</t>
  </si>
  <si>
    <t xml:space="preserve">Відсутній </t>
  </si>
  <si>
    <t>Утримався</t>
  </si>
  <si>
    <t>Про  дозвіл ОМКП «Орджонікідзеводоканал» на залучення овердрафту  в ПАТ  КБ «Приватбанк»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</si>
</sst>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W1" zoomScale="60" zoomScaleNormal="60" workbookViewId="0">
      <selection activeCell="EA5" sqref="EA5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44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57" customHeight="1">
      <c r="A6" s="4">
        <v>1</v>
      </c>
      <c r="B6" s="13" t="s">
        <v>45</v>
      </c>
      <c r="C6" s="4" t="s">
        <v>43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43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43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43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43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43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43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43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43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43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43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43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43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43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43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43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43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43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43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43</v>
      </c>
      <c r="CB6" s="6">
        <f>IF(CA6="За",1,0)</f>
        <v>1</v>
      </c>
      <c r="CC6" s="6">
        <f>IF(CA6="Проти",1,0)</f>
        <v>0</v>
      </c>
      <c r="CD6" s="6">
        <f>IF(CA6="Утримався",1,0)</f>
        <v>0</v>
      </c>
      <c r="CE6" s="4" t="s">
        <v>43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43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72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43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43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43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43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43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43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43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43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43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43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43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70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33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33</v>
      </c>
      <c r="EQ6" s="6" t="str">
        <f>IF(EM6&gt;17,"Прийнято","Не прийнято")</f>
        <v>Прийнято</v>
      </c>
    </row>
    <row r="7" spans="1:147" ht="47.25">
      <c r="A7" s="4">
        <v>2</v>
      </c>
      <c r="B7" s="13" t="s">
        <v>46</v>
      </c>
      <c r="C7" s="4" t="s">
        <v>43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43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43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43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43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43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43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43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43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43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43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43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43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43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43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43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43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43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43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43</v>
      </c>
      <c r="CB7" s="6">
        <f t="shared" ref="CB7:CB20" si="57">IF(CA7="За",1,0)</f>
        <v>1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43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43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71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43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43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43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43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43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43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43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43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43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43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43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70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33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33</v>
      </c>
      <c r="EQ7" s="6" t="str">
        <f t="shared" ref="EQ7:EQ42" si="109">IF(EM7&gt;17,"Прийнято","Не прийнято")</f>
        <v>Прийнято</v>
      </c>
    </row>
    <row r="8" spans="1:147" ht="31.5">
      <c r="A8" s="4">
        <v>3</v>
      </c>
      <c r="B8" s="14" t="s">
        <v>47</v>
      </c>
      <c r="C8" s="4" t="s">
        <v>43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43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43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43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43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43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43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43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43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43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43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43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43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43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43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43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43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43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43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43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43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43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71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43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43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43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43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43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43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43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43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43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43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43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70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33</v>
      </c>
      <c r="EN8" s="6">
        <f t="shared" si="106"/>
        <v>0</v>
      </c>
      <c r="EO8" s="6">
        <f t="shared" si="107"/>
        <v>0</v>
      </c>
      <c r="EP8" s="6">
        <f t="shared" si="108"/>
        <v>33</v>
      </c>
      <c r="EQ8" s="6" t="str">
        <f t="shared" si="109"/>
        <v>Прийнято</v>
      </c>
    </row>
    <row r="9" spans="1:147" ht="47.25">
      <c r="A9" s="4">
        <v>4</v>
      </c>
      <c r="B9" s="13" t="s">
        <v>48</v>
      </c>
      <c r="C9" s="4" t="s">
        <v>43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43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43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43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43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43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43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43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43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43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43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43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43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43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43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43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43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43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43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43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43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43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71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43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43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43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43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43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43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43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43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43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43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43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70</v>
      </c>
      <c r="EJ9" s="6">
        <f t="shared" si="102"/>
        <v>0</v>
      </c>
      <c r="EK9" s="6">
        <f t="shared" si="103"/>
        <v>0</v>
      </c>
      <c r="EL9" s="6">
        <f t="shared" si="104"/>
        <v>0</v>
      </c>
      <c r="EM9" s="6">
        <f t="shared" si="105"/>
        <v>33</v>
      </c>
      <c r="EN9" s="6">
        <f t="shared" si="106"/>
        <v>0</v>
      </c>
      <c r="EO9" s="6">
        <f t="shared" si="107"/>
        <v>0</v>
      </c>
      <c r="EP9" s="6">
        <f t="shared" si="108"/>
        <v>33</v>
      </c>
      <c r="EQ9" s="6" t="str">
        <f t="shared" si="109"/>
        <v>Прийнято</v>
      </c>
    </row>
    <row r="10" spans="1:147" ht="51.75" customHeight="1">
      <c r="A10" s="4">
        <v>5</v>
      </c>
      <c r="B10" s="13" t="s">
        <v>49</v>
      </c>
      <c r="C10" s="4" t="s">
        <v>43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43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43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43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43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43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43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43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43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43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43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43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43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43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43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43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43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43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43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43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43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43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71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43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43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43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43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43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43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43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43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43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43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43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70</v>
      </c>
      <c r="EJ10" s="6">
        <f t="shared" si="102"/>
        <v>0</v>
      </c>
      <c r="EK10" s="6">
        <f t="shared" si="103"/>
        <v>0</v>
      </c>
      <c r="EL10" s="6">
        <f t="shared" si="104"/>
        <v>0</v>
      </c>
      <c r="EM10" s="6">
        <f t="shared" si="105"/>
        <v>33</v>
      </c>
      <c r="EN10" s="6">
        <f t="shared" si="106"/>
        <v>0</v>
      </c>
      <c r="EO10" s="6">
        <f t="shared" si="107"/>
        <v>0</v>
      </c>
      <c r="EP10" s="6">
        <f t="shared" si="108"/>
        <v>33</v>
      </c>
      <c r="EQ10" s="6" t="str">
        <f t="shared" si="109"/>
        <v>Прийнято</v>
      </c>
    </row>
    <row r="11" spans="1:147" ht="30.75" customHeight="1">
      <c r="A11" s="4">
        <v>6</v>
      </c>
      <c r="B11" s="13" t="s">
        <v>50</v>
      </c>
      <c r="C11" s="4" t="s">
        <v>43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43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43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43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43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43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43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43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43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43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43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43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43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43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43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43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43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43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43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43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43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43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71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43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43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43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43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43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43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43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43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43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43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43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70</v>
      </c>
      <c r="EJ11" s="6">
        <f t="shared" si="102"/>
        <v>0</v>
      </c>
      <c r="EK11" s="6">
        <f t="shared" si="103"/>
        <v>0</v>
      </c>
      <c r="EL11" s="6">
        <f t="shared" si="104"/>
        <v>0</v>
      </c>
      <c r="EM11" s="6">
        <f t="shared" si="105"/>
        <v>33</v>
      </c>
      <c r="EN11" s="6">
        <f t="shared" si="106"/>
        <v>0</v>
      </c>
      <c r="EO11" s="6">
        <f t="shared" si="107"/>
        <v>0</v>
      </c>
      <c r="EP11" s="6">
        <f t="shared" si="108"/>
        <v>33</v>
      </c>
      <c r="EQ11" s="6" t="str">
        <f t="shared" si="109"/>
        <v>Прийнято</v>
      </c>
    </row>
    <row r="12" spans="1:147" ht="99.75" customHeight="1">
      <c r="A12" s="4">
        <v>7</v>
      </c>
      <c r="B12" s="13" t="s">
        <v>51</v>
      </c>
      <c r="C12" s="4" t="s">
        <v>43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43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43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43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43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43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43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43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43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43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43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43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43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43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43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43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43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43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43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43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43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43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71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43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43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43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43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43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43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43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43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43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43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43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70</v>
      </c>
      <c r="EJ12" s="6">
        <f t="shared" si="102"/>
        <v>0</v>
      </c>
      <c r="EK12" s="6">
        <f t="shared" si="103"/>
        <v>0</v>
      </c>
      <c r="EL12" s="6">
        <f t="shared" si="104"/>
        <v>0</v>
      </c>
      <c r="EM12" s="6">
        <f t="shared" si="105"/>
        <v>33</v>
      </c>
      <c r="EN12" s="6">
        <f t="shared" si="106"/>
        <v>0</v>
      </c>
      <c r="EO12" s="6">
        <f t="shared" si="107"/>
        <v>0</v>
      </c>
      <c r="EP12" s="6">
        <f t="shared" si="108"/>
        <v>33</v>
      </c>
      <c r="EQ12" s="6" t="str">
        <f t="shared" si="109"/>
        <v>Прийнято</v>
      </c>
    </row>
    <row r="13" spans="1:147" ht="82.5" customHeight="1">
      <c r="A13" s="4">
        <v>8</v>
      </c>
      <c r="B13" s="13" t="s">
        <v>52</v>
      </c>
      <c r="C13" s="4" t="s">
        <v>43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43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43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43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43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43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43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43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43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43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43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43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43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43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43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43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43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73</v>
      </c>
      <c r="BT13" s="6">
        <f t="shared" si="51"/>
        <v>0</v>
      </c>
      <c r="BU13" s="6">
        <f t="shared" si="52"/>
        <v>0</v>
      </c>
      <c r="BV13" s="6">
        <f t="shared" si="53"/>
        <v>1</v>
      </c>
      <c r="BW13" s="4" t="s">
        <v>43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43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43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43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71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43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43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43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43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43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43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43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43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43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43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43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70</v>
      </c>
      <c r="EJ13" s="6">
        <f t="shared" si="102"/>
        <v>0</v>
      </c>
      <c r="EK13" s="6">
        <f t="shared" si="103"/>
        <v>0</v>
      </c>
      <c r="EL13" s="6">
        <f t="shared" si="104"/>
        <v>0</v>
      </c>
      <c r="EM13" s="6">
        <f t="shared" si="105"/>
        <v>32</v>
      </c>
      <c r="EN13" s="6">
        <f t="shared" si="106"/>
        <v>0</v>
      </c>
      <c r="EO13" s="6">
        <f t="shared" si="107"/>
        <v>1</v>
      </c>
      <c r="EP13" s="6">
        <f t="shared" si="108"/>
        <v>33</v>
      </c>
      <c r="EQ13" s="6" t="str">
        <f t="shared" si="109"/>
        <v>Прийнято</v>
      </c>
    </row>
    <row r="14" spans="1:147" ht="78.75">
      <c r="A14" s="4">
        <v>9</v>
      </c>
      <c r="B14" s="14" t="s">
        <v>53</v>
      </c>
      <c r="C14" s="4" t="s">
        <v>43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43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43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43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43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43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43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43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43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43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43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43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43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43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43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43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43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43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43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43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43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43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71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43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43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43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43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43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43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43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43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43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43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43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70</v>
      </c>
      <c r="EJ14" s="6">
        <f t="shared" si="102"/>
        <v>0</v>
      </c>
      <c r="EK14" s="6">
        <f t="shared" si="103"/>
        <v>0</v>
      </c>
      <c r="EL14" s="6">
        <f t="shared" si="104"/>
        <v>0</v>
      </c>
      <c r="EM14" s="6">
        <f t="shared" si="105"/>
        <v>33</v>
      </c>
      <c r="EN14" s="6">
        <f t="shared" si="106"/>
        <v>0</v>
      </c>
      <c r="EO14" s="6">
        <f t="shared" si="107"/>
        <v>0</v>
      </c>
      <c r="EP14" s="6">
        <f t="shared" si="108"/>
        <v>33</v>
      </c>
      <c r="EQ14" s="6" t="str">
        <f t="shared" si="109"/>
        <v>Прийнято</v>
      </c>
    </row>
    <row r="15" spans="1:147" ht="47.25">
      <c r="A15" s="4">
        <v>10</v>
      </c>
      <c r="B15" s="13" t="s">
        <v>54</v>
      </c>
      <c r="C15" s="4" t="s">
        <v>43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43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43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43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43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43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43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43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43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43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43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43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43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43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43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43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43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43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43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43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43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43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71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43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43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43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43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43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43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43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43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43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73</v>
      </c>
      <c r="EB15" s="6">
        <f t="shared" si="96"/>
        <v>0</v>
      </c>
      <c r="EC15" s="6">
        <f t="shared" si="97"/>
        <v>0</v>
      </c>
      <c r="ED15" s="6">
        <f t="shared" si="98"/>
        <v>1</v>
      </c>
      <c r="EE15" s="4" t="s">
        <v>43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70</v>
      </c>
      <c r="EJ15" s="6">
        <f t="shared" si="102"/>
        <v>0</v>
      </c>
      <c r="EK15" s="6">
        <f t="shared" si="103"/>
        <v>0</v>
      </c>
      <c r="EL15" s="6">
        <f t="shared" si="104"/>
        <v>0</v>
      </c>
      <c r="EM15" s="6">
        <f t="shared" si="105"/>
        <v>32</v>
      </c>
      <c r="EN15" s="6">
        <f t="shared" si="106"/>
        <v>0</v>
      </c>
      <c r="EO15" s="6">
        <f t="shared" si="107"/>
        <v>1</v>
      </c>
      <c r="EP15" s="6">
        <f t="shared" si="108"/>
        <v>33</v>
      </c>
      <c r="EQ15" s="6" t="str">
        <f t="shared" si="109"/>
        <v>Прийнято</v>
      </c>
    </row>
    <row r="16" spans="1:147" ht="78.75">
      <c r="A16" s="4">
        <v>11</v>
      </c>
      <c r="B16" s="13" t="s">
        <v>55</v>
      </c>
      <c r="C16" s="4" t="s">
        <v>43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43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43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43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43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43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43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43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43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43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43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43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43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43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43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43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43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43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43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43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43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43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71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43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43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43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43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43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43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43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43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43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43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43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70</v>
      </c>
      <c r="EJ16" s="6">
        <f t="shared" si="102"/>
        <v>0</v>
      </c>
      <c r="EK16" s="6">
        <f t="shared" si="103"/>
        <v>0</v>
      </c>
      <c r="EL16" s="6">
        <f t="shared" si="104"/>
        <v>0</v>
      </c>
      <c r="EM16" s="6">
        <f t="shared" si="105"/>
        <v>33</v>
      </c>
      <c r="EN16" s="6">
        <f t="shared" si="106"/>
        <v>0</v>
      </c>
      <c r="EO16" s="6">
        <f t="shared" si="107"/>
        <v>0</v>
      </c>
      <c r="EP16" s="6">
        <f t="shared" si="108"/>
        <v>33</v>
      </c>
      <c r="EQ16" s="6" t="str">
        <f t="shared" si="109"/>
        <v>Прийнято</v>
      </c>
    </row>
    <row r="17" spans="1:147" ht="63">
      <c r="A17" s="4">
        <v>12</v>
      </c>
      <c r="B17" s="13" t="s">
        <v>56</v>
      </c>
      <c r="C17" s="4" t="s">
        <v>43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43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43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43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43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43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43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43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43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43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43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43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43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43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43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43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43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43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43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43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43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43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71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43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43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43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43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43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43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43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43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43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43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43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70</v>
      </c>
      <c r="EJ17" s="6">
        <f t="shared" si="102"/>
        <v>0</v>
      </c>
      <c r="EK17" s="6">
        <f t="shared" si="103"/>
        <v>0</v>
      </c>
      <c r="EL17" s="6">
        <f t="shared" si="104"/>
        <v>0</v>
      </c>
      <c r="EM17" s="6">
        <f t="shared" si="105"/>
        <v>33</v>
      </c>
      <c r="EN17" s="6">
        <f t="shared" si="106"/>
        <v>0</v>
      </c>
      <c r="EO17" s="6">
        <f t="shared" si="107"/>
        <v>0</v>
      </c>
      <c r="EP17" s="6">
        <f t="shared" si="108"/>
        <v>33</v>
      </c>
      <c r="EQ17" s="6" t="str">
        <f t="shared" si="109"/>
        <v>Прийнято</v>
      </c>
    </row>
    <row r="18" spans="1:147" ht="63">
      <c r="A18" s="4">
        <v>13</v>
      </c>
      <c r="B18" s="13" t="s">
        <v>57</v>
      </c>
      <c r="C18" s="4" t="s">
        <v>43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43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43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43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43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43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43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43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43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43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43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43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43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43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43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43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43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43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43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43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43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43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71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43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43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43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43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43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43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43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43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43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43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43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70</v>
      </c>
      <c r="EJ18" s="6">
        <f t="shared" si="102"/>
        <v>0</v>
      </c>
      <c r="EK18" s="6">
        <f t="shared" si="103"/>
        <v>0</v>
      </c>
      <c r="EL18" s="6">
        <f t="shared" si="104"/>
        <v>0</v>
      </c>
      <c r="EM18" s="6">
        <f t="shared" si="105"/>
        <v>33</v>
      </c>
      <c r="EN18" s="6">
        <f t="shared" si="106"/>
        <v>0</v>
      </c>
      <c r="EO18" s="6">
        <f t="shared" si="107"/>
        <v>0</v>
      </c>
      <c r="EP18" s="6">
        <f t="shared" si="108"/>
        <v>33</v>
      </c>
      <c r="EQ18" s="6" t="str">
        <f t="shared" si="109"/>
        <v>Прийнято</v>
      </c>
    </row>
    <row r="19" spans="1:147" ht="110.25">
      <c r="A19" s="4">
        <v>14</v>
      </c>
      <c r="B19" s="13" t="s">
        <v>58</v>
      </c>
      <c r="C19" s="4" t="s">
        <v>43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43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43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43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43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43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43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43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43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43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43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43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43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43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43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43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43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43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43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43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43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43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71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43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43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43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43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43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43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43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43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43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43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43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70</v>
      </c>
      <c r="EJ19" s="6">
        <f t="shared" si="102"/>
        <v>0</v>
      </c>
      <c r="EK19" s="6">
        <f t="shared" si="103"/>
        <v>0</v>
      </c>
      <c r="EL19" s="6">
        <f t="shared" si="104"/>
        <v>0</v>
      </c>
      <c r="EM19" s="6">
        <f t="shared" si="105"/>
        <v>33</v>
      </c>
      <c r="EN19" s="6">
        <f t="shared" si="106"/>
        <v>0</v>
      </c>
      <c r="EO19" s="6">
        <f t="shared" si="107"/>
        <v>0</v>
      </c>
      <c r="EP19" s="6">
        <f t="shared" si="108"/>
        <v>33</v>
      </c>
      <c r="EQ19" s="6" t="str">
        <f t="shared" si="109"/>
        <v>Прийнято</v>
      </c>
    </row>
    <row r="20" spans="1:147" ht="80.25" customHeight="1">
      <c r="A20" s="4">
        <v>15</v>
      </c>
      <c r="B20" s="13" t="s">
        <v>59</v>
      </c>
      <c r="C20" s="4" t="s">
        <v>43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43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43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43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43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43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43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43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43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43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43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43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43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43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43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43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43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43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43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43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43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43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71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43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43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43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43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43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43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43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43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43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43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43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70</v>
      </c>
      <c r="EJ20" s="6">
        <f t="shared" si="102"/>
        <v>0</v>
      </c>
      <c r="EK20" s="6">
        <f t="shared" si="103"/>
        <v>0</v>
      </c>
      <c r="EL20" s="6">
        <f t="shared" si="104"/>
        <v>0</v>
      </c>
      <c r="EM20" s="6">
        <f t="shared" si="105"/>
        <v>33</v>
      </c>
      <c r="EN20" s="6">
        <f t="shared" si="106"/>
        <v>0</v>
      </c>
      <c r="EO20" s="6">
        <f t="shared" si="107"/>
        <v>0</v>
      </c>
      <c r="EP20" s="6">
        <f t="shared" si="108"/>
        <v>33</v>
      </c>
      <c r="EQ20" s="6" t="str">
        <f t="shared" si="109"/>
        <v>Прийнято</v>
      </c>
    </row>
    <row r="21" spans="1:147" ht="65.25" customHeight="1">
      <c r="A21" s="4">
        <v>16</v>
      </c>
      <c r="B21" s="13" t="s">
        <v>60</v>
      </c>
      <c r="C21" s="4" t="s">
        <v>43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43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43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43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43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43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43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43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43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43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43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43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43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43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43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43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43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43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43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43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43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43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71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43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43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43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43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43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43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43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43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43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43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43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70</v>
      </c>
      <c r="EJ21" s="6">
        <f t="shared" ref="EJ21:EJ25" si="212">IF(EI21="За",1,0)</f>
        <v>0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33</v>
      </c>
      <c r="EN21" s="6">
        <f t="shared" si="106"/>
        <v>0</v>
      </c>
      <c r="EO21" s="6">
        <f t="shared" si="107"/>
        <v>0</v>
      </c>
      <c r="EP21" s="6">
        <f t="shared" si="108"/>
        <v>33</v>
      </c>
      <c r="EQ21" s="6" t="str">
        <f t="shared" si="109"/>
        <v>Прийнято</v>
      </c>
    </row>
    <row r="22" spans="1:147" ht="31.5">
      <c r="A22" s="4">
        <v>17</v>
      </c>
      <c r="B22" s="13" t="s">
        <v>61</v>
      </c>
      <c r="C22" s="4" t="s">
        <v>43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43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43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43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43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43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43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43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43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43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43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43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43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43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43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43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43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43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43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43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43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43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71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43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43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43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43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43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43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43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43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43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43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43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70</v>
      </c>
      <c r="EJ22" s="6">
        <f t="shared" si="212"/>
        <v>0</v>
      </c>
      <c r="EK22" s="6">
        <f t="shared" si="213"/>
        <v>0</v>
      </c>
      <c r="EL22" s="6">
        <f t="shared" si="214"/>
        <v>0</v>
      </c>
      <c r="EM22" s="6">
        <f t="shared" si="105"/>
        <v>33</v>
      </c>
      <c r="EN22" s="6">
        <f t="shared" si="106"/>
        <v>0</v>
      </c>
      <c r="EO22" s="6">
        <f t="shared" si="107"/>
        <v>0</v>
      </c>
      <c r="EP22" s="6">
        <f t="shared" si="108"/>
        <v>33</v>
      </c>
      <c r="EQ22" s="6" t="str">
        <f t="shared" si="109"/>
        <v>Прийнято</v>
      </c>
    </row>
    <row r="23" spans="1:147" ht="31.5">
      <c r="A23" s="4">
        <v>18</v>
      </c>
      <c r="B23" s="13" t="s">
        <v>62</v>
      </c>
      <c r="C23" s="4" t="s">
        <v>43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43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43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73</v>
      </c>
      <c r="P23" s="6">
        <f t="shared" si="119"/>
        <v>0</v>
      </c>
      <c r="Q23" s="6">
        <f t="shared" si="120"/>
        <v>0</v>
      </c>
      <c r="R23" s="6">
        <f t="shared" si="121"/>
        <v>1</v>
      </c>
      <c r="S23" s="4" t="s">
        <v>43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43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43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43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43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43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43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43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43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43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43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43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43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43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43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43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43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43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71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43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43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43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43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43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43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43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43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43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43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43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70</v>
      </c>
      <c r="EJ23" s="6">
        <f t="shared" si="212"/>
        <v>0</v>
      </c>
      <c r="EK23" s="6">
        <f t="shared" si="213"/>
        <v>0</v>
      </c>
      <c r="EL23" s="6">
        <f t="shared" si="214"/>
        <v>0</v>
      </c>
      <c r="EM23" s="6">
        <f t="shared" si="105"/>
        <v>32</v>
      </c>
      <c r="EN23" s="6">
        <f t="shared" si="106"/>
        <v>0</v>
      </c>
      <c r="EO23" s="6">
        <f t="shared" si="107"/>
        <v>1</v>
      </c>
      <c r="EP23" s="6">
        <f t="shared" si="108"/>
        <v>33</v>
      </c>
      <c r="EQ23" s="6" t="str">
        <f t="shared" si="109"/>
        <v>Прийнято</v>
      </c>
    </row>
    <row r="24" spans="1:147" ht="94.5">
      <c r="A24" s="4">
        <v>19</v>
      </c>
      <c r="B24" s="13" t="s">
        <v>63</v>
      </c>
      <c r="C24" s="4" t="s">
        <v>43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43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43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43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43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43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43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43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43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43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43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73</v>
      </c>
      <c r="AV24" s="6">
        <f t="shared" si="143"/>
        <v>0</v>
      </c>
      <c r="AW24" s="6">
        <f t="shared" si="144"/>
        <v>0</v>
      </c>
      <c r="AX24" s="6">
        <f t="shared" si="145"/>
        <v>1</v>
      </c>
      <c r="AY24" s="4" t="s">
        <v>43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43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43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43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43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43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43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43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43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43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71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43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43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43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43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43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43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43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43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43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43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43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70</v>
      </c>
      <c r="EJ24" s="6">
        <f t="shared" si="212"/>
        <v>0</v>
      </c>
      <c r="EK24" s="6">
        <f t="shared" si="213"/>
        <v>0</v>
      </c>
      <c r="EL24" s="6">
        <f t="shared" si="214"/>
        <v>0</v>
      </c>
      <c r="EM24" s="6">
        <f t="shared" si="105"/>
        <v>32</v>
      </c>
      <c r="EN24" s="6">
        <f t="shared" si="106"/>
        <v>0</v>
      </c>
      <c r="EO24" s="6">
        <f t="shared" si="107"/>
        <v>1</v>
      </c>
      <c r="EP24" s="6">
        <f t="shared" si="108"/>
        <v>33</v>
      </c>
      <c r="EQ24" s="6" t="str">
        <f t="shared" si="109"/>
        <v>Прийнято</v>
      </c>
    </row>
    <row r="25" spans="1:147" ht="47.25">
      <c r="A25" s="4">
        <v>20</v>
      </c>
      <c r="B25" s="13" t="s">
        <v>64</v>
      </c>
      <c r="C25" s="4" t="s">
        <v>43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43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43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43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43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43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43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43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43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43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43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43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43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43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43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43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43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43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43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43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43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43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71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43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43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43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43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43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43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43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43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43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43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43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70</v>
      </c>
      <c r="EJ25" s="6">
        <f t="shared" si="212"/>
        <v>0</v>
      </c>
      <c r="EK25" s="6">
        <f t="shared" si="213"/>
        <v>0</v>
      </c>
      <c r="EL25" s="6">
        <f t="shared" si="214"/>
        <v>0</v>
      </c>
      <c r="EM25" s="6">
        <f t="shared" si="105"/>
        <v>33</v>
      </c>
      <c r="EN25" s="6">
        <f t="shared" si="106"/>
        <v>0</v>
      </c>
      <c r="EO25" s="6">
        <f t="shared" si="107"/>
        <v>0</v>
      </c>
      <c r="EP25" s="6">
        <f t="shared" si="108"/>
        <v>33</v>
      </c>
      <c r="EQ25" s="6" t="str">
        <f t="shared" si="109"/>
        <v>Прийнято</v>
      </c>
    </row>
    <row r="26" spans="1:147" ht="129.75" customHeight="1">
      <c r="A26" s="4">
        <v>21</v>
      </c>
      <c r="B26" s="13" t="s">
        <v>65</v>
      </c>
      <c r="C26" s="4" t="s">
        <v>43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43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43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43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43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43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43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43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43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43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43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43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43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43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43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43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43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43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43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43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43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43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71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43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43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43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43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43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43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43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43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43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43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43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70</v>
      </c>
      <c r="EJ26" s="6">
        <f t="shared" ref="EJ26:EJ42" si="317">IF(EI26="За",1,0)</f>
        <v>0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33</v>
      </c>
      <c r="EN26" s="6">
        <f t="shared" si="106"/>
        <v>0</v>
      </c>
      <c r="EO26" s="6">
        <f t="shared" si="107"/>
        <v>0</v>
      </c>
      <c r="EP26" s="6">
        <f t="shared" si="108"/>
        <v>33</v>
      </c>
      <c r="EQ26" s="6" t="str">
        <f t="shared" si="109"/>
        <v>Прийнято</v>
      </c>
    </row>
    <row r="27" spans="1:147" ht="33.75" customHeight="1">
      <c r="A27" s="4">
        <v>22</v>
      </c>
      <c r="B27" s="13" t="s">
        <v>66</v>
      </c>
      <c r="C27" s="4" t="s">
        <v>43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43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43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43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43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43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43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43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43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43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43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43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43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43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43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43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43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43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43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43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43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43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71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43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43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43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43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43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43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43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43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43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43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43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70</v>
      </c>
      <c r="EJ27" s="6">
        <f t="shared" si="317"/>
        <v>0</v>
      </c>
      <c r="EK27" s="6">
        <f t="shared" si="318"/>
        <v>0</v>
      </c>
      <c r="EL27" s="6">
        <f t="shared" si="319"/>
        <v>0</v>
      </c>
      <c r="EM27" s="6">
        <f t="shared" si="105"/>
        <v>33</v>
      </c>
      <c r="EN27" s="6">
        <f t="shared" si="106"/>
        <v>0</v>
      </c>
      <c r="EO27" s="6">
        <f t="shared" si="107"/>
        <v>0</v>
      </c>
      <c r="EP27" s="6">
        <f t="shared" si="108"/>
        <v>33</v>
      </c>
      <c r="EQ27" s="6" t="str">
        <f t="shared" si="109"/>
        <v>Прийнято</v>
      </c>
    </row>
    <row r="28" spans="1:147" ht="65.25" customHeight="1">
      <c r="A28" s="4">
        <v>23</v>
      </c>
      <c r="B28" s="14" t="s">
        <v>67</v>
      </c>
      <c r="C28" s="4" t="s">
        <v>43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43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43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43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43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43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43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43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43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43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43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43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43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43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43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43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43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43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43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43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43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43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71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43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43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43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43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43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43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43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43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43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43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43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70</v>
      </c>
      <c r="EJ28" s="6">
        <f t="shared" si="317"/>
        <v>0</v>
      </c>
      <c r="EK28" s="6">
        <f t="shared" si="318"/>
        <v>0</v>
      </c>
      <c r="EL28" s="6">
        <f t="shared" si="319"/>
        <v>0</v>
      </c>
      <c r="EM28" s="6">
        <f t="shared" si="105"/>
        <v>33</v>
      </c>
      <c r="EN28" s="6">
        <f t="shared" si="106"/>
        <v>0</v>
      </c>
      <c r="EO28" s="6">
        <f t="shared" si="107"/>
        <v>0</v>
      </c>
      <c r="EP28" s="6">
        <f t="shared" si="108"/>
        <v>33</v>
      </c>
      <c r="EQ28" s="6" t="str">
        <f t="shared" si="109"/>
        <v>Прийнято</v>
      </c>
    </row>
    <row r="29" spans="1:147" ht="72" customHeight="1">
      <c r="A29" s="4">
        <v>24</v>
      </c>
      <c r="B29" s="13" t="s">
        <v>74</v>
      </c>
      <c r="C29" s="4" t="s">
        <v>43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43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43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43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43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43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43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43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43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43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43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43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43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43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73</v>
      </c>
      <c r="BH29" s="6">
        <f t="shared" si="257"/>
        <v>0</v>
      </c>
      <c r="BI29" s="6">
        <f t="shared" si="258"/>
        <v>0</v>
      </c>
      <c r="BJ29" s="6">
        <f t="shared" si="259"/>
        <v>1</v>
      </c>
      <c r="BK29" s="4" t="s">
        <v>43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43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43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43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43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43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43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71</v>
      </c>
      <c r="CN29" s="6">
        <f t="shared" si="281"/>
        <v>0</v>
      </c>
      <c r="CO29" s="6">
        <f t="shared" si="282"/>
        <v>0</v>
      </c>
      <c r="CP29" s="6">
        <f t="shared" si="283"/>
        <v>0</v>
      </c>
      <c r="CQ29" s="4" t="s">
        <v>43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43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43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43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43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43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43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43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43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43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43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70</v>
      </c>
      <c r="EJ29" s="6">
        <f t="shared" si="317"/>
        <v>0</v>
      </c>
      <c r="EK29" s="6">
        <f t="shared" si="318"/>
        <v>0</v>
      </c>
      <c r="EL29" s="6">
        <f t="shared" si="319"/>
        <v>0</v>
      </c>
      <c r="EM29" s="6">
        <f t="shared" si="105"/>
        <v>32</v>
      </c>
      <c r="EN29" s="6">
        <f t="shared" si="106"/>
        <v>0</v>
      </c>
      <c r="EO29" s="6">
        <f t="shared" si="107"/>
        <v>1</v>
      </c>
      <c r="EP29" s="6">
        <f t="shared" si="108"/>
        <v>33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43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43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43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43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43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43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43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43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43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43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43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43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43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43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43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43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43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43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43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43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43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43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43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43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43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43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43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43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43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43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43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43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43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43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43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43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43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43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43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43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43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43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43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43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43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43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43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43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43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43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43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43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43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43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43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43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43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43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43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43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43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43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43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43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43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43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43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43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43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43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43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43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43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43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43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43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43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43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43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43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43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43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43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43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43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43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43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43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43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43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43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43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43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43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43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43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43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43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43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43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43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43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43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43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43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43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43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43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43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43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43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43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43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43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43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43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43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43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43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43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43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43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43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43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43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43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43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43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43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43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43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43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43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43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43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43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43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43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43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43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43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43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43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43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43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43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43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43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43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43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43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43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43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43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43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43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43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43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43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43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43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43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43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43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43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43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43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43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43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43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43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43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43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43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43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43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43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43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43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43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43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43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43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43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43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43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43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43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43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43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43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43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43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43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43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43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43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43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43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43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43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43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43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43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43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43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43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43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43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43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43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43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43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43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43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43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43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43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43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43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43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43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43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43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43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43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43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43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43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43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43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43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43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43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43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43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43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43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43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43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43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43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43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43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43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43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43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43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43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43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43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43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43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43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43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43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43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43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43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43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43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43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43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43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43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43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43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43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43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43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43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43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43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43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43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43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43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43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43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43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43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43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43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43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43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43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43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43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43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43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43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43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43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43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43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43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43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43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43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43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43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43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43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43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43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43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43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43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43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43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43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43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43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43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43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43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43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43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43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43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43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43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43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43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43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43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43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43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43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43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43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43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43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43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43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43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43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43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43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43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43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43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43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43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43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43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43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43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43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43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43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43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43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43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43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43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43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43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43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43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43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43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43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43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43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43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43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43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43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43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43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43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43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43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43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43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43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43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43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43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43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43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43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43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43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43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43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43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43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43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43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43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43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43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43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43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43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43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43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43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43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43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43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43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43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43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43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43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43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43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43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43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43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43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43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43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43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43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43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43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7.5" hidden="1">
      <c r="A42" s="4">
        <v>37</v>
      </c>
      <c r="B42" s="12"/>
      <c r="C42" s="4" t="s">
        <v>43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43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43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43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43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43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43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43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43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43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43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43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43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43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43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43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43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43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43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43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43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43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43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43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43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43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43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43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43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43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43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43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43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43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43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2016-03-30T12:25:43Z</dcterms:modified>
</cp:coreProperties>
</file>