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додаток 3 форма звіту" sheetId="1" state="visible" r:id="rId2"/>
  </sheets>
  <definedNames>
    <definedName function="false" hidden="false" localSheetId="0" name="_xlnm.Print_Area" vbProcedure="false">'додаток 3 форма звіту'!$A$1:$H$438</definedName>
  </definedName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<sst xmlns="http://schemas.openxmlformats.org/spreadsheetml/2006/main" count="810" uniqueCount="267">
  <si>
    <t xml:space="preserve">ЗВІТ
про виконання плану заходів у 4 кварталі 2023 року з реалізації Стратегії  розвитку Покровської міської територіальної громади
на період до 2023 року</t>
  </si>
  <si>
    <t xml:space="preserve">№ з/п</t>
  </si>
  <si>
    <t xml:space="preserve">Найменування заходів з реалізації  завдань </t>
  </si>
  <si>
    <t xml:space="preserve">Строки виконання</t>
  </si>
  <si>
    <t xml:space="preserve">Відповідальні виконавці</t>
  </si>
  <si>
    <t xml:space="preserve">Джерела фінансування</t>
  </si>
  <si>
    <t xml:space="preserve">Обсяг фінансових ресурсів, тис. грн</t>
  </si>
  <si>
    <t xml:space="preserve">Досягнуті цілі</t>
  </si>
  <si>
    <t xml:space="preserve">4 квартал 2023 року</t>
  </si>
  <si>
    <t xml:space="preserve">план</t>
  </si>
  <si>
    <t xml:space="preserve">факт</t>
  </si>
  <si>
    <t xml:space="preserve">Стратегічна ціль 1 Подолання моноструктурності економіки</t>
  </si>
  <si>
    <t xml:space="preserve">Операційна ціль 1.1 Створення умов для залучення інвестицій</t>
  </si>
  <si>
    <t xml:space="preserve">Завдання 1.1.1 Підвищення ефективності планування, регулювання забудови міста та використання земельних ресурсів</t>
  </si>
  <si>
    <t xml:space="preserve">1.1.1.1</t>
  </si>
  <si>
    <t xml:space="preserve">Розробка проекту землеустрою щодо встановлення меж населеного пункту м. Покров, с. Шолохове, с. Миронівка, с. Улянівка Дніпропетровської області</t>
  </si>
  <si>
    <t xml:space="preserve">2021-2023</t>
  </si>
  <si>
    <t xml:space="preserve">Відділ землекористування</t>
  </si>
  <si>
    <t xml:space="preserve">Загальний обсяг, у т. ч:</t>
  </si>
  <si>
    <t xml:space="preserve">Роботи не проводились  </t>
  </si>
  <si>
    <t xml:space="preserve">Державний бюджет</t>
  </si>
  <si>
    <t xml:space="preserve">Обласний бюджет</t>
  </si>
  <si>
    <t xml:space="preserve">Міський бюджет</t>
  </si>
  <si>
    <t xml:space="preserve">Інші джерела</t>
  </si>
  <si>
    <t xml:space="preserve">1.1.1.2</t>
  </si>
  <si>
    <t xml:space="preserve">Коригування технічної документації з нормативної грошової оцінки земель м. Покров, с. Шолохове, с. Миронівка, с. Улянівка Дніпропетровської області</t>
  </si>
  <si>
    <t xml:space="preserve">1.1.1.3</t>
  </si>
  <si>
    <t xml:space="preserve">Виявлення землекористувачів без оформлення права користування землею, переводу їх на орендні відносини.</t>
  </si>
  <si>
    <t xml:space="preserve">Взято на облік 8 суб'єктів господарювання,  що призвело до збільшення надходжень до міського бюджету. З них: з 6 суб’єктами укладено угоди про плату  за фактичне користування земельною ділянкою під об’єктами нерухомого майна, 2 -  переведено на орендні відносини</t>
  </si>
  <si>
    <t xml:space="preserve">1.1.1.4</t>
  </si>
  <si>
    <t xml:space="preserve">Розробка проєктів землеустрою щодо відведення земельних ділянок для проведення земельних торгів з продажу права оренди на земельні ділянки комунальної власності</t>
  </si>
  <si>
    <t xml:space="preserve">Робота не проводилась</t>
  </si>
  <si>
    <t xml:space="preserve">1.1.1.5</t>
  </si>
  <si>
    <t xml:space="preserve">Створення банку даних земельних ділянок, придатних для розміщення альтернативної енергетики за її видами</t>
  </si>
  <si>
    <t xml:space="preserve">Операційна ціль 1.2 Підтримка розвитку бізнесу</t>
  </si>
  <si>
    <t xml:space="preserve">Завдання 1.2.1. Створення сприятливого середовища для формування та функціонування суб’єктів малого та середнього підприємництва</t>
  </si>
  <si>
    <t xml:space="preserve">1.2.1.1</t>
  </si>
  <si>
    <t xml:space="preserve">Сприяння підвищенню зацікавленості  роботодавців у створенні нових робочих місць, у тому числі у пріоритетних видах економічної діяльності, та працевлаштування на них зареєстрованих безробітних шляхом    надання  компенсації  фактичних витрат  роботодавцям на сплату ЄСВ</t>
  </si>
  <si>
    <t xml:space="preserve">Покровське управління Нікопольської філії Дніпропетровського обласного центру зайнятості</t>
  </si>
  <si>
    <t xml:space="preserve">У 2023 році  з різними видами компенсацій  працевлаштованні 19 безробітних до 11 роботодавців . З компенсацією роботодавцю розміру виплаченої заробітної плати працевлаштовані 12 ВПО до 6 роботодавців </t>
  </si>
  <si>
    <t xml:space="preserve">1.2.1.2</t>
  </si>
  <si>
    <t xml:space="preserve">Надання індивідуальних та групових консультацій з питань організації та впровадження підприємницької діяльності діючим та майбутнім підприємцям</t>
  </si>
  <si>
    <t xml:space="preserve">В січні-грудні 2023 р. проведено 9  інформаційний семінар «Кредитування бізнесу» , з метою ознайомлення з порядком отримання мікро-грантів, для 52 осіб
Надано 74 індивідуальних консультації з питань ведення бізнесу
</t>
  </si>
  <si>
    <t xml:space="preserve">1.2.1.3</t>
  </si>
  <si>
    <t xml:space="preserve">Забезпечення  підтримки економічно активного населення, зокрема безробітних, у започаткуванні власної справи</t>
  </si>
  <si>
    <t xml:space="preserve">Документи для отримання мікрогрантів на створення бізнесу у 2023 через портал Дія подав 1 мешканець громади , УБД (Тараненко Олександр), КВЕД  Вирощування овочів і баштанних культур, коренеплодів і бульбоплодів , місце проведення робіт визначив Апостоловський р-н  </t>
  </si>
  <si>
    <t xml:space="preserve">1.2.1.4</t>
  </si>
  <si>
    <t xml:space="preserve">Підвищення ефективності використання трудового потенціалу жителів громади шляхом залучення до участі громадських та тимчасових робіт </t>
  </si>
  <si>
    <t xml:space="preserve">Покровське управління Нікопольської філії Дніпропетровського обласного центру зайнятості , УЖКГ, відділ економіки виконкому</t>
  </si>
  <si>
    <t xml:space="preserve">Протягом січня-грудня 2023 р. брали участь 33 особи в громадських роботах, 45 осіб в роботах тимчасового характеру, 45 осіб  у суспільно-корисних роботах  (241.7 тис.грн СКР)</t>
  </si>
  <si>
    <t xml:space="preserve">Стратегічна ціль 1, разом</t>
  </si>
  <si>
    <t xml:space="preserve">Стратегічна ціль 2 Екологічна та енергетична безпека</t>
  </si>
  <si>
    <t xml:space="preserve">Операційна ціль 2.1 Енергоефективність та розвиток альтернативної енергетики</t>
  </si>
  <si>
    <t xml:space="preserve">Завдання 2.1.1 Підвищення ефективності управління енергетичними ресурсами</t>
  </si>
  <si>
    <t xml:space="preserve">2.1.1.1</t>
  </si>
  <si>
    <t xml:space="preserve">Капітальний ремонт (термомодернізація) КЗДО № 11 (NEFKO)</t>
  </si>
  <si>
    <t xml:space="preserve">Управління освіти</t>
  </si>
  <si>
    <t xml:space="preserve">Роботи виконано. </t>
  </si>
  <si>
    <t xml:space="preserve">2.1.1.2</t>
  </si>
  <si>
    <t xml:space="preserve">Капітальний ремонт внутрішньобудинкової системи опалення в будівлі гуртожитку по вул. Центральна, 49/1 м. Покров Дніпропетровської області</t>
  </si>
  <si>
    <t xml:space="preserve">ПМКП “Житлкомсервіс”</t>
  </si>
  <si>
    <t xml:space="preserve">2.1.1.3</t>
  </si>
  <si>
    <t xml:space="preserve">"Реконструкція системи опалення в частині встановлення резервного джерела теплозабезпечення Комунального спеціального закладу дошкільної освіти № 5 "Червона шапочка"  за адресою: вул. Партизанська, 37, м. Покров, Дніпропетровської області</t>
  </si>
  <si>
    <t xml:space="preserve">2022-2023</t>
  </si>
  <si>
    <t xml:space="preserve">Роботи виконано.</t>
  </si>
  <si>
    <t xml:space="preserve">2.1.1.4</t>
  </si>
  <si>
    <t xml:space="preserve">Реконструкція внутрішніх силових та слабкострумових систем із встановленням резервного джерела живлення будівлі за адресою: вул. Центральна, 7, м. Покров, Нікопольський район, Дніпропетровська область</t>
  </si>
  <si>
    <t xml:space="preserve">Виконано проект та експертизу, укладано договір на роботи (ТОВ "Дарекс-енерго"), роботи виконано,проведено авторський (ТОВ "Дарекс-Енерго") та технічний (ФОП Шаталов Ю.В.) нагляди</t>
  </si>
  <si>
    <t xml:space="preserve">2.1.1.5</t>
  </si>
  <si>
    <t xml:space="preserve">"Реконструкція системи опалення в частині встановлення резервного джерела теплозабезпечення Комунального закладу дошкільної освіти № 11"Сонечко"  за адресою: вул. Вербицького Михайла,12, м.Покров, Дніпропетровської області</t>
  </si>
  <si>
    <t xml:space="preserve">Загальний обсяг,у т.ч:</t>
  </si>
  <si>
    <t xml:space="preserve">Стратегічна ціль 2, разом</t>
  </si>
  <si>
    <t xml:space="preserve">Стратегічна ціль 3 Забезпечення якісних умов життя</t>
  </si>
  <si>
    <t xml:space="preserve">Операційна ціль 3.1 Розвиток інфраструктури територіальної громади, благоустрій територій</t>
  </si>
  <si>
    <t xml:space="preserve">Завдання 3.1.1 Удосконалення вулично-дорожньої мережі</t>
  </si>
  <si>
    <t xml:space="preserve">3.1.1.1</t>
  </si>
  <si>
    <t xml:space="preserve">Ремонт автомобільних доріг та тротуарів міста та прилеглих селищ</t>
  </si>
  <si>
    <t xml:space="preserve">МКП "Добробут", УЖКГ та будівництва</t>
  </si>
  <si>
    <t xml:space="preserve">Зниження ризику виникнення дорожньо-транспортних пригод та комфортного переміщення громадян</t>
  </si>
  <si>
    <t xml:space="preserve">3.1.1.2</t>
  </si>
  <si>
    <t xml:space="preserve"> Встановлення та ремонт автобусних зупинок і оптимізація їх місць розташування</t>
  </si>
  <si>
    <t xml:space="preserve">3.1.1.3</t>
  </si>
  <si>
    <t xml:space="preserve">Впорядкування дорожніх знаків</t>
  </si>
  <si>
    <t xml:space="preserve">3.1.1.4</t>
  </si>
  <si>
    <t xml:space="preserve"> Освітлення доріг, вулиць та прибудинкових територій міста та селищ</t>
  </si>
  <si>
    <t xml:space="preserve">3.1.1.5</t>
  </si>
  <si>
    <t xml:space="preserve">Капітальний ремонт внутрішньоквартальних доріг</t>
  </si>
  <si>
    <t xml:space="preserve">УЖКГ та будівництва</t>
  </si>
  <si>
    <t xml:space="preserve">Виконано капітальний ремонт 3 внутрішньо квартальних доріг. </t>
  </si>
  <si>
    <t xml:space="preserve">3.1.1.6</t>
  </si>
  <si>
    <t xml:space="preserve">Поточний ремонт внутрішньоквартальних доріг, тротуарів</t>
  </si>
  <si>
    <t xml:space="preserve">Виконано поточний ремонт 14 внутрішньоквартальних доріг.</t>
  </si>
  <si>
    <t xml:space="preserve">3.1.1.7</t>
  </si>
  <si>
    <t xml:space="preserve">Поточний ремонт доріг</t>
  </si>
  <si>
    <t xml:space="preserve">Виконано поточний ремонт 28 доріг територіальної громади м.Покров. </t>
  </si>
  <si>
    <t xml:space="preserve">3.1.1.8</t>
  </si>
  <si>
    <t xml:space="preserve">Капітальний ремонт тротуарів</t>
  </si>
  <si>
    <t xml:space="preserve">Залишок субвенції з державного бюджету на реалізацію проекту: Капітальний ремонт тротуару по вул. Героїв України (ділянка від вул. Центральна до вул. Партизанська) (коригування ПКД, експертиза, роботи). </t>
  </si>
  <si>
    <t xml:space="preserve">3.1.1.9</t>
  </si>
  <si>
    <t xml:space="preserve">Капітальний ремонт доріг</t>
  </si>
  <si>
    <t xml:space="preserve">Фінансування не передбачено бюджетом Покровської міської територіальної громади Дніпропетровської області на 2023 рік</t>
  </si>
  <si>
    <t xml:space="preserve">Операційна ціль 3.2 Підвищення до європейського рівня умов проживання мешканців територіальної громади</t>
  </si>
  <si>
    <r>
      <rPr>
        <sz val="10"/>
        <rFont val="Times New Roman"/>
        <family val="1"/>
        <charset val="204"/>
      </rPr>
      <t xml:space="preserve">Завдання 3.2.1 </t>
    </r>
    <r>
      <rPr>
        <sz val="12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 xml:space="preserve">Покращення технічного стану житлових будинків, благоустрій місць загального користування</t>
    </r>
  </si>
  <si>
    <t xml:space="preserve">3.2.1.1</t>
  </si>
  <si>
    <t xml:space="preserve">Благоустрій парків, скверів, вулиць та бульварів.</t>
  </si>
  <si>
    <t xml:space="preserve">Утримання та облаштування благоустрою</t>
  </si>
  <si>
    <t xml:space="preserve">3.2.1.2</t>
  </si>
  <si>
    <t xml:space="preserve">  Утримання громадських вбиралень</t>
  </si>
  <si>
    <t xml:space="preserve">Забезпечення дотримання санітарних норм, створення комфортних умов для громадян</t>
  </si>
  <si>
    <t xml:space="preserve">3.2.1.3</t>
  </si>
  <si>
    <t xml:space="preserve">Капітальний ремонт (відновлення несучої здатності конструкції житлових будинків)</t>
  </si>
  <si>
    <t xml:space="preserve">Фінансування не передбачено бюджетом Покровської міської територіальної громади Дніпропетровської області на 2023 рік.</t>
  </si>
  <si>
    <t xml:space="preserve">3.2.1.4</t>
  </si>
  <si>
    <t xml:space="preserve">Капітальний ремонт фасадів житлових будинків</t>
  </si>
  <si>
    <t xml:space="preserve">3.2.1.5</t>
  </si>
  <si>
    <t xml:space="preserve">Капітальний ремонт ліфтів житлових будинків</t>
  </si>
  <si>
    <t xml:space="preserve">3.2.1.6</t>
  </si>
  <si>
    <t xml:space="preserve">Капітальний ремонт покрівлі житлових будинків</t>
  </si>
  <si>
    <t xml:space="preserve">3.2.1.7</t>
  </si>
  <si>
    <t xml:space="preserve">Капітальний ремонт вимощень та тротуарів житлових будинків</t>
  </si>
  <si>
    <t xml:space="preserve">Виконано капітальний ремонт вимощень та тротуарів 3 житлових будинків. </t>
  </si>
  <si>
    <t xml:space="preserve">3.2.1.8</t>
  </si>
  <si>
    <t xml:space="preserve">Послуги з технічного обслуговування внутрішньобудинкових газових мереж багатоквартирних житлових будинків</t>
  </si>
  <si>
    <t xml:space="preserve">Виконане технічне обслуговування внутрішньобудинкових газових мереж 308 багатоповерхових житлових будинків.</t>
  </si>
  <si>
    <t xml:space="preserve">3.2.1.9</t>
  </si>
  <si>
    <t xml:space="preserve">Капітальні ремонти ОСББ</t>
  </si>
  <si>
    <t xml:space="preserve">3.2.1.10</t>
  </si>
  <si>
    <t xml:space="preserve">Поточні ремонти ОСББ</t>
  </si>
  <si>
    <t xml:space="preserve">3.2.1.11</t>
  </si>
  <si>
    <t xml:space="preserve">Поточний ремонт тротуарів біля житлових будинків</t>
  </si>
  <si>
    <t xml:space="preserve">3.2.1.12</t>
  </si>
  <si>
    <t xml:space="preserve">Створення художньо-естетичних зображень (муралів) на фасаді житлових будинків</t>
  </si>
  <si>
    <t xml:space="preserve">3.2.1.13</t>
  </si>
  <si>
    <t xml:space="preserve">Безперебійний доступ до мережі інтернет та технічне обслуговування системи відеоспостереження</t>
  </si>
  <si>
    <t xml:space="preserve">Щомісячно виконувалось технічне обслуговування системи відеоспостереження та доступ до мережі інтернет камер зовнішнього спостереження.</t>
  </si>
  <si>
    <t xml:space="preserve">3.2.1.14</t>
  </si>
  <si>
    <t xml:space="preserve">Видалення та санітарна обрізка дерев на прибудинкових територіях житлових будинків</t>
  </si>
  <si>
    <t xml:space="preserve">3.2.1.15</t>
  </si>
  <si>
    <t xml:space="preserve">Реконструкція скверів, парків, площ, міжквартальних територій територіальної громади міста Покров</t>
  </si>
  <si>
    <t xml:space="preserve">Залишок субвенції з державного бюджету на реалізацію проєкту: «Реконструкція міжквартальної території з улаштуванням тротуарів та велодоріжок в 36 мікрорайоні м. Покров Дніпропетровської області» (коригування ПКД, експертиза, роботи).</t>
  </si>
  <si>
    <t xml:space="preserve">3.2.1.16</t>
  </si>
  <si>
    <t xml:space="preserve">Облаштування дитячих ігрових майданчиків</t>
  </si>
  <si>
    <t xml:space="preserve">3.2.1.17</t>
  </si>
  <si>
    <t xml:space="preserve">Послуги з буріння свердловин з облаштуванням водорозбірних колонок</t>
  </si>
  <si>
    <t xml:space="preserve">3.2.1.18</t>
  </si>
  <si>
    <t xml:space="preserve">Поточний ремонт системи відеоспостереження</t>
  </si>
  <si>
    <t xml:space="preserve">Виконано поточний ремонт елементів системи відеоспостереження (заміна блоку живлення ІР відеокамер, заміна блоку живлення та жорсткого диску сервера, встановлення стабілізатора напруги для сервера, заміна кабелю мережі) </t>
  </si>
  <si>
    <t xml:space="preserve">3.2.1.19</t>
  </si>
  <si>
    <t xml:space="preserve">Поточний ремонт внутрішньобудинкових газових мереж багатоквартирних житлових будинків</t>
  </si>
  <si>
    <t xml:space="preserve">Поточний ремонт внутрішньобудинкових газових мереж багатоквартирних житлових будинків за результатами технічного обслуговування будинків не проводився.</t>
  </si>
  <si>
    <t xml:space="preserve">Завдання 3.2.2 Підвищення якості питної води та надійності каналізаційних мереж</t>
  </si>
  <si>
    <t xml:space="preserve">3.2.2.1</t>
  </si>
  <si>
    <t xml:space="preserve">Реконструкція водопровідних мереж та обладнання </t>
  </si>
  <si>
    <t xml:space="preserve">МКП "Покровводоканал"</t>
  </si>
  <si>
    <t xml:space="preserve">Замінено водопровідних мереж - 1620,7м, виконано ремонт запірної арматури - 60 один., встановлено гідрантів - 5 один.;</t>
  </si>
  <si>
    <t xml:space="preserve">3.2.2.2</t>
  </si>
  <si>
    <t xml:space="preserve">«Будівництво резервного водогону ПМКП «Покровводоканал» від насосної станції І підйому сел. Набережне до насосної станції ІІ підйому вул. Заводська, 2 </t>
  </si>
  <si>
    <t xml:space="preserve">Забезпечення безперебійної подачі води абонентам міста, запобігання техногенної катастрофи</t>
  </si>
  <si>
    <t xml:space="preserve">3.2.2.3</t>
  </si>
  <si>
    <t xml:space="preserve">Будівництво мережі водопроводу в с. Шолохове  Нікопольського району Дніпропетровської області</t>
  </si>
  <si>
    <t xml:space="preserve">УЖКГ та будівництва, МКП "Покровводоканал"</t>
  </si>
  <si>
    <t xml:space="preserve">За рахунок субвенції з державного бюджету виконано коригування ПКД та експертизу проєкту: «Будівництво водогону для підключення с.Шолохове Нікопольського району до мережі МКП "Покровводоканал" м. Покров Дніпропетровської області». Коригування 2, роботи з реалізації проєкту будуть завершені в 2024 році </t>
  </si>
  <si>
    <t xml:space="preserve">3.2.2.4</t>
  </si>
  <si>
    <t xml:space="preserve">Реконструкція очисних споруд каналізації МКП "Покровводоканал"</t>
  </si>
  <si>
    <t xml:space="preserve">Покращення екологічної ситуації, зменшення витрат електроенергії, поліпшення якості очистки стоків. Запобігання  техногенної катастрофи.</t>
  </si>
  <si>
    <t xml:space="preserve">3.2.2.5</t>
  </si>
  <si>
    <t xml:space="preserve">Придбання спецтехніки: автоцистерни вакуумної асенизаційної промислової</t>
  </si>
  <si>
    <t xml:space="preserve">Поліпшення санітарного стану міста та очищення вигрібних ям</t>
  </si>
  <si>
    <t xml:space="preserve">3.2.2.6</t>
  </si>
  <si>
    <t xml:space="preserve">Водопостачання с. Шолохове Нікопольського району Дніпропетровської області. Коригування</t>
  </si>
  <si>
    <t xml:space="preserve">3.2.2.7</t>
  </si>
  <si>
    <t xml:space="preserve">Створення матеріально технічної бази (придбання спецтехніки)</t>
  </si>
  <si>
    <t xml:space="preserve">Операційна ціль 3.3 Забезпечення якості соціально-гуманітарних послуг на рівні провідних європейських стандартів</t>
  </si>
  <si>
    <t xml:space="preserve">Завдання 3.3.1  Підвищення ефективності медичного обслуговування та соціального захисту</t>
  </si>
  <si>
    <t xml:space="preserve">3.3.1.1</t>
  </si>
  <si>
    <t xml:space="preserve">Будівництво, реконструкція та капітальний ремонт в амбулаторіях ЗПСМ  КНП "ЦПМСД Покровської міської ради"</t>
  </si>
  <si>
    <t xml:space="preserve">КНП "Центр первинної медико-санітарної допомоги Покровської міської ради"</t>
  </si>
  <si>
    <t xml:space="preserve">Завдання 3.3.2 Покращення умов для гармонійного розвитку особистості</t>
  </si>
  <si>
    <t xml:space="preserve">3.3.2.1</t>
  </si>
  <si>
    <t xml:space="preserve">Забезпечення дітей та молоді дошкільного та шкільного віку якісними інклюзивними освітніми послугами</t>
  </si>
  <si>
    <t xml:space="preserve">3.3.2.2</t>
  </si>
  <si>
    <t xml:space="preserve">Капітальний ремонт та встановлення пожежної сигналізації КЗ СЗШ № 4</t>
  </si>
  <si>
    <t xml:space="preserve">3.3.2.3</t>
  </si>
  <si>
    <t xml:space="preserve">Покращення матеріально-технічної бази дошкільних закладів</t>
  </si>
  <si>
    <t xml:space="preserve">3.3.2.4</t>
  </si>
  <si>
    <t xml:space="preserve">Міська програма захисту прав дітей та розвитку сімейних форм виховання  у м. Покров на 2016 – 2020 роки (рішення 3 сесії 7 скликання від 24.12.2015 № 32)  Завдання: підтримка дітей-сиріт та дітей, позбавлених батьківського піклування, дітей з малозабезпечених, багатодітних сімей, дітей, які опинилися у складних життєвих обставинах, забезпечення належних умов для їх навчання, виховання та розвитку; удосконалення методичної роботи щодо захисту прав дітей та розвитку сімейних форм виховання; підвищення рівня культури сімейних стосунків і відповідальності батьків за виконання своїх обов'язків шляхом активізації участі батьків у семінарах, тренінгах, що сприяють формуванню сімейних цінностей; удосконалення системи соціальної роботи з сім’ями, що мають дітей і опинилися у складних життєвих обставинах; удосконалення процесу реабілітації бездоглядних та безпритульних дітей та їх сімей;
забезпечення реалізації права дитини на захист від економічної  експлуатації та  від виконання будь-якої роботи, що може бути небезпечною для її здоров'я, стати перешкодою у здобутті нею освіти чи завдавати шкоди фізичному, розумовому,  духовному і моральному розвитку; активізація профілактичної роботи з метою запобігання правопорушенням у дитячому середовищі; розвиток сімейних форм виховання дітей-сиріт та дітей, позбавлених батьківського піклування (створення прийомних та патронатних сімей, дитячих будинків сімейного типу); захист житлових та майнових прав дітей-сиріт та дітей, позбавлених батьківського піклування.</t>
  </si>
  <si>
    <t xml:space="preserve">2021-2023 </t>
  </si>
  <si>
    <t xml:space="preserve">Служба у справах дітей</t>
  </si>
  <si>
    <t xml:space="preserve">Станом на 31.12.2023 року на первинному обліку служби у справах дітей виконавчого комітету Покровської міської ради Дніпропетровської області перебуває 122 дитини-сироти та дитини, позбавленої батьківського піклування. Протягом ІV кварталу 2 дітей залишились без батьківського піклування та набули статусу дітей-сиріт, дітей, позбавлених батьківського піклування. З них під опіку/піклування влаштовано 1 дитину, 1 дитина набула статусу дитини, позбавленої батьківського піклування та перебуває у дитячому будинку.  На території Покровської міської територіальної громади створено та забезпечено функціонування 4 дитячих будинків сімейного типу, де виховується 27 дітей, 6 прийомних сімей, в яких виховується 11 дітей, 1 сім'я патронатного вихователя, де виховується 3 дитини та  комунальний заклад «Малий груповий будинок «Надія» Покровської міської ради Дніпропетровської області», де виховується 5 дітей.  За звітний період службою у справах дітей спільно із суб’єктами соціальної роботи Покровської міської територіальної громади проведено 3 профілактичні рейди «Діти вулиці», метою яких є виявлення безпритульних та бездоглядних дітей, обстеження умов проживання дітей в  сім’ях, які опинились у складних життєвих обставинах, проведення профілактичної роботи з батьками та дітьми. За результатами рейдів, бездоглядних та безпритульних дітей не виявлено.  Протягом звітного періоду на облік служби у справах дітей виконавчого комітету Покровської міської ради Дніпропетровської області  взято 1 дитину, як таку, що перебуває у складних життєвих обставинах, знято – 1 дитину. Станом на кінець звітного періоду на обліку перебуває 25 дітей як таких, що опинилися у складних життєвих обставинах обставинах.</t>
  </si>
  <si>
    <t xml:space="preserve">3.3.2.5</t>
  </si>
  <si>
    <t xml:space="preserve">Капітальний ремонт об'єкту благоустрію території КЗ "Ліцей №9 Покровської міської роди за адресою:  вул. Джонсона Бориса,15, в м.Покров Дніпропетровської області" </t>
  </si>
  <si>
    <t xml:space="preserve">Розроблено проект (ФОП Сидоренко І.Ю),виконано експертизу проекту ("Укрінвестекспертиза")</t>
  </si>
  <si>
    <t xml:space="preserve">3.3.2.6</t>
  </si>
  <si>
    <t xml:space="preserve">Капітальний ремонт частини підвального приміщення для влаштування найпростішого укриття КЗ "Ліцей №9 Покровської міської ради Дніпропетровської області" за адресою: вул. Джонсона Бориса, 29-А, м. Покров, Нікопольський район, Дніпропетровська область"</t>
  </si>
  <si>
    <t xml:space="preserve">Виконується розробка проекту (ТОВ "Артакон-Д")</t>
  </si>
  <si>
    <t xml:space="preserve">3.3.2.7</t>
  </si>
  <si>
    <t xml:space="preserve">Капітальний ремонт захисної споруди цивільного захисту у комунальному закладі "Шолохівський ліцей Покровської міської ради Дніпропетровської області"</t>
  </si>
  <si>
    <t xml:space="preserve">Отримано дозвіл на розробку ПКД.</t>
  </si>
  <si>
    <t xml:space="preserve">3.3.2.8</t>
  </si>
  <si>
    <t xml:space="preserve">Капітальний ремонт захисної споруди цивільного захисту у комунальному закладі "Ліцей № 2 Покровської міської ради Дніпропетровської області"</t>
  </si>
  <si>
    <t xml:space="preserve">Виконано проект та коригування проекту, проведено експетризу проектної документації (ФОП Буторіна Ю.А.), роботи виконано (БК "Гарант"),виконано авторський (ФОП Буторіна Ю.А.) та технічний(ФОП Шаталов Ю.В.) нагляди</t>
  </si>
  <si>
    <t xml:space="preserve">3.3.2.9</t>
  </si>
  <si>
    <t xml:space="preserve">Капітальний ремонт захисної споруди цивільного захисту у комунальному закладі "Ліцей № 5 Покровської міської ради Дніпропетровської області"</t>
  </si>
  <si>
    <t xml:space="preserve">Виконано проект та коригування проекту, проведено експетризу проектної документації (ТОВ "Форт-Проект"), роботи виконано(БК "Гарант"), виконано авторський (ТОВ "ФортПроект") та технічний (ФОП Шаталов Ю.В.) нагляди</t>
  </si>
  <si>
    <t xml:space="preserve">3.3.2.10</t>
  </si>
  <si>
    <t xml:space="preserve">Капітальний ремонт захисної споруди цивільного захисту у комунальному закладі "Ліцей № 6 Покровської міської ради Дніпропетровської області"</t>
  </si>
  <si>
    <t xml:space="preserve">Виконано проект та коригування проекту, проведено експетризу проектної документації (ТОВ "Генпроект"), роботи виконано(БК "Гарант"),виконано авторський (ТОВ "ГенПроект") та технічний(ФОП Шаталов Ю.В.) нагляди)</t>
  </si>
  <si>
    <t xml:space="preserve">3.3.2.11</t>
  </si>
  <si>
    <t xml:space="preserve">"Нове будівництво захисної споруди цивільного захисту для КЗ "Ліцей №8 Покровської міської ради Дніпропетровської області" за адресою: вул.Джонсона Бориса, 15, м. Покров, Нікопольський район, Дніпропетровська область" </t>
  </si>
  <si>
    <t xml:space="preserve">Виконано  передпроектні роботи (ФОП Челюсова Н.О.), проводиться розробка ПКД (ТОВ "АРМ-ПРОЄКТ")</t>
  </si>
  <si>
    <t xml:space="preserve">3.3.2.12</t>
  </si>
  <si>
    <t xml:space="preserve">"Нове будівництво захисної споруди цивільного захисту для КЗДО № 2 "Дивосвіт" (ясла-садок) Покровської міської ради Дніпропетровської області" за адресою: вул. Малки Івана, 1-а, м. Покров, Нікопольський район, Дніпропетровська область"</t>
  </si>
  <si>
    <t xml:space="preserve">Проводиться розробка ПКД (ТОВ "АРМ-ПРОЄКТ")</t>
  </si>
  <si>
    <t xml:space="preserve">3.3.2.13</t>
  </si>
  <si>
    <t xml:space="preserve">"Нове будівництво захисної споруди цивільного захисту для КЗДО № 13 "МАЛЯТКО" (ясла-садок) Покровської міської ради Дніпропетровської області" за адресою: вул. Героїв України, 6-А, м. Покров, Нікопольський район, Дніпропетровська область" </t>
  </si>
  <si>
    <t xml:space="preserve">Виконано  передпроектні роботи (ФОП Челюсова Н.О.), проводиться розробка ПКД (ТОВ "ПроєктДП ЮА")</t>
  </si>
  <si>
    <t xml:space="preserve">3.3.2.14</t>
  </si>
  <si>
    <t xml:space="preserve">"Нове будівництво захисної споруди цивільного захисту для КЗДО № 22 (ясла-садок) Покровської міської ради Дніпропетровскої області" за адресою: вул. Джонсона Бориса, 29, м. Покров, Нікопольський район, Дніпропетровська область"</t>
  </si>
  <si>
    <t xml:space="preserve">Проводиться розробка ПКД (ТОВ "ПроєктДП ЮА")</t>
  </si>
  <si>
    <t xml:space="preserve">Стратегічна ціль 3, разом</t>
  </si>
  <si>
    <t xml:space="preserve">Стратегічна ціль 4 Розвиток людського потенціалу</t>
  </si>
  <si>
    <t xml:space="preserve">Операційна ціль 4.1 Формування конкурентно-спроможного інтелектуального капіталу</t>
  </si>
  <si>
    <t xml:space="preserve">Завдання 4.1.1 Сприяння розвитку інфраструктури підтримуючої бізнес</t>
  </si>
  <si>
    <t xml:space="preserve">4.1.1.1</t>
  </si>
  <si>
    <t xml:space="preserve">Інформування центру зайнятості про наявність вільних робочих місць</t>
  </si>
  <si>
    <t xml:space="preserve">Роботодавці міста</t>
  </si>
  <si>
    <t xml:space="preserve">Протягом січня-грудня 125 роботодавців  подали 470 вакансій</t>
  </si>
  <si>
    <t xml:space="preserve">4.1.1.2</t>
  </si>
  <si>
    <t xml:space="preserve">Професійне навчання безробітних у т.ч. безпосередньо на виробництві, зокрема з робітничих професій за індивідуальною та груповою формою навчання</t>
  </si>
  <si>
    <t xml:space="preserve">Покровське управління Нікопольської філії Дніпропетровського обласного центру зайнятості, ДПТНЗ«Покровський ЦППРК», роботодавці</t>
  </si>
  <si>
    <t xml:space="preserve">У січні-грудні організовано професійне навчання  85 безробітних , шляхом підвищення кваліфікації</t>
  </si>
  <si>
    <t xml:space="preserve">4.1.1.3</t>
  </si>
  <si>
    <t xml:space="preserve">Впровадження професійного навчання за дуальної освітою, залучення ринкоутворюючих підприємств міста , як бази для виробничого навчання</t>
  </si>
  <si>
    <t xml:space="preserve">Покровське управління Нікопольської філії Дніпропетровського обласного центру зайнятості, ДПТНЗ«Покровський ЦППРК». ринкоутчворюючі підприємства міста </t>
  </si>
  <si>
    <t xml:space="preserve">Навчання за дуальною формою не проводилося</t>
  </si>
  <si>
    <t xml:space="preserve">4.1.1.4</t>
  </si>
  <si>
    <t xml:space="preserve">Видача ваучерів на навчання окремим категоріям населення для оволодіння новою професією</t>
  </si>
  <si>
    <t xml:space="preserve">У січні-грудні ваучер отримали 34 особи . </t>
  </si>
  <si>
    <t xml:space="preserve">4.1.1.5</t>
  </si>
  <si>
    <t xml:space="preserve">Організація тренінгів, вебінарів , профконсультації з метою оволодіння навичками  , розкриття потенціалу та підвищення мотивації до працевлаштування</t>
  </si>
  <si>
    <t xml:space="preserve">У січні-грудні 2023 року проведено 131 Тренінг з техніки пошуку роботи, в яких взяли участь 1043 особи, 56 Інформаційних семінари для 514 осіб та 4 Теренінги з побудови кар’єри та професійного розвитку для 43 осіб</t>
  </si>
  <si>
    <t xml:space="preserve">4.1.1.6</t>
  </si>
  <si>
    <t xml:space="preserve">Організація майстер класу "Сучасні джерела пошуку роботи" ознайомити з основними джерелами вакансій, особливостями опрацювання їх, перевагами та недоліками кожного джерела інформації. </t>
  </si>
  <si>
    <t xml:space="preserve">У січні-грудні 2023 року проведено 131 Тренінг з техніки пошуку роботи, в яких взяли участь 1043 особи з метою розширення уявлень   про сучасні технології пошуку роботи, джерела інформації про вакансії та вміння правильно їх використовувати </t>
  </si>
  <si>
    <t xml:space="preserve">Операційна ціль 4.2 Здоровий та культурний розвиток населення</t>
  </si>
  <si>
    <t xml:space="preserve">Завдання 4.2.1 Поліпшення умов для позашкільної освіти, та фізкультурно оздоровчої діяльності</t>
  </si>
  <si>
    <t xml:space="preserve">4.2.1.1</t>
  </si>
  <si>
    <t xml:space="preserve">Проведення культурно-мистецьких заходів: концертів, фестивалів, урочистостей, майстер-класів, виставок</t>
  </si>
  <si>
    <t xml:space="preserve">Відділ культури, туризму, національностей і релігій</t>
  </si>
  <si>
    <t xml:space="preserve">Проведено заходи та лаконічні церемонії  до  Дня захисників і захисниць України, Дня заснування міста, Дня Гідності та Свободи, Дня Збройних Сил України, Дня вшанування учасників ЛНА на ЧАЕС, новорічно -різдвяного циклу. </t>
  </si>
  <si>
    <t xml:space="preserve">4.2.1.2</t>
  </si>
  <si>
    <t xml:space="preserve">Модернізація матеріально-технічної бази закладів культури (придбання комп'ютерної техніки, музичної апаратури,музичних інструментів, тощо)</t>
  </si>
  <si>
    <t xml:space="preserve">За звітний період  2023 року придбань не було</t>
  </si>
  <si>
    <t xml:space="preserve">4.2.1.3</t>
  </si>
  <si>
    <t xml:space="preserve">Оновлення  книжкогового фонду, підписка  періодичних видань для КЗ "Централізована бібліотечна система"</t>
  </si>
  <si>
    <t xml:space="preserve">За звітний  період 2023 року оновлень книжкового фонду та підписки не було, КЗ “Публічна бібліотека ПМР ДО”знаходиться на простої.</t>
  </si>
  <si>
    <t xml:space="preserve">4.2.1.4</t>
  </si>
  <si>
    <t xml:space="preserve">Будівництво корту для бадмінтону в міському парку ім. Б. Мозолевського в м. Покров. Коригування</t>
  </si>
  <si>
    <t xml:space="preserve">Виконано в 2021 році.</t>
  </si>
  <si>
    <t xml:space="preserve">4.2.1.5</t>
  </si>
  <si>
    <t xml:space="preserve">Будівництво спортивного майданчика біля будинку по вул. Курчатова, 10а в м. Покров. Коригування</t>
  </si>
  <si>
    <t xml:space="preserve">4.2.1.6</t>
  </si>
  <si>
    <t xml:space="preserve">Капітальний ремонт стадіону КЗ СЗШ № 6 </t>
  </si>
  <si>
    <t xml:space="preserve">4.2.1.7</t>
  </si>
  <si>
    <t xml:space="preserve">Капітальний спортивної зали КЗ СЗШ №4</t>
  </si>
  <si>
    <t xml:space="preserve">Стратегічна ціль 4, разом</t>
  </si>
  <si>
    <t xml:space="preserve">Всього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</si>
</sst>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.00000"/>
    <numFmt numFmtId="166" formatCode="@"/>
    <numFmt numFmtId="167" formatCode="0.000"/>
    <numFmt numFmtId="168" formatCode="0.00"/>
    <numFmt numFmtId="169" formatCode="0.0000"/>
  </numFmts>
  <fonts count="2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4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2"/>
      <name val="Times New Roman"/>
      <family val="1"/>
      <charset val="204"/>
    </font>
    <font>
      <b val="true"/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sz val="10"/>
      <name val="Times New Roman"/>
      <family val="1"/>
      <charset val="1"/>
    </font>
    <font>
      <b val="true"/>
      <sz val="10"/>
      <name val="Times New Roman"/>
      <family val="1"/>
      <charset val="1"/>
    </font>
    <font>
      <sz val="10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C9211E"/>
      <name val="Times New Roman"/>
      <family val="1"/>
      <charset val="204"/>
    </font>
    <font>
      <sz val="12"/>
      <name val="Times New Roman"/>
      <family val="1"/>
      <charset val="204"/>
    </font>
    <font>
      <sz val="10"/>
      <color rgb="FFC9211E"/>
      <name val="Arial"/>
      <family val="2"/>
      <charset val="204"/>
    </font>
    <font>
      <sz val="10"/>
      <color rgb="FF000000"/>
      <name val="Times New Roman"/>
      <family val="1"/>
      <charset val="1"/>
    </font>
    <font>
      <sz val="10"/>
      <color rgb="FFFF0000"/>
      <name val="Times New Roman"/>
      <family val="1"/>
      <charset val="204"/>
    </font>
    <font>
      <b val="true"/>
      <sz val="10"/>
      <color rgb="FFFF0000"/>
      <name val="Times New Roman"/>
      <family val="1"/>
      <charset val="204"/>
    </font>
    <font>
      <sz val="10"/>
      <color rgb="FF158466"/>
      <name val="Arial"/>
      <family val="2"/>
      <charset val="204"/>
    </font>
    <font>
      <b val="true"/>
      <sz val="10"/>
      <name val="Arial"/>
      <family val="2"/>
      <charset val="204"/>
    </font>
    <font>
      <b val="true"/>
      <sz val="10"/>
      <color rgb="FF158466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6F9D4"/>
      </patternFill>
    </fill>
    <fill>
      <patternFill patternType="solid">
        <fgColor rgb="FFF6F9D4"/>
        <bgColor rgb="FFFFFFFF"/>
      </patternFill>
    </fill>
    <fill>
      <patternFill patternType="solid">
        <fgColor rgb="FFDEE6EF"/>
        <bgColor rgb="FFF6F9D4"/>
      </patternFill>
    </fill>
    <fill>
      <patternFill patternType="solid">
        <fgColor rgb="FFFFD8CE"/>
        <bgColor rgb="FFDEE6EF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>
        <color rgb="FF303030"/>
      </left>
      <right style="thin">
        <color rgb="FF303030"/>
      </right>
      <top style="thin">
        <color rgb="FF303030"/>
      </top>
      <bottom style="thin">
        <color rgb="FF30303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1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7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9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11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2" borderId="4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5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5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8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7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9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7" fillId="3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8" fontId="11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10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1" fillId="0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9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8" fillId="2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5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2" borderId="2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6" fontId="5" fillId="2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9" fontId="7" fillId="0" borderId="2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9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9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6" fontId="18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18" fillId="0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7" fontId="7" fillId="2" borderId="2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8" fontId="7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8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3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4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0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4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6" fontId="18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2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5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9" fontId="21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8" fontId="2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158466"/>
      <rgbColor rgb="FFC0C0C0"/>
      <rgbColor rgb="FF808080"/>
      <rgbColor rgb="FF9999FF"/>
      <rgbColor rgb="FF993366"/>
      <rgbColor rgb="FFF6F9D4"/>
      <rgbColor rgb="FFDEE6E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D8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0303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J442"/>
  <sheetViews>
    <sheetView showFormulas="false" showGridLines="true" showRowColHeaders="true" showZeros="true" rightToLeft="false" tabSelected="true" showOutlineSymbols="true" defaultGridColor="true" view="normal" topLeftCell="A430" colorId="64" zoomScale="85" zoomScaleNormal="85" zoomScalePageLayoutView="100" workbookViewId="0">
      <selection pane="topLeft" activeCell="F354" activeCellId="0" sqref="F354"/>
    </sheetView>
  </sheetViews>
  <sheetFormatPr defaultColWidth="11.9296875" defaultRowHeight="12.8" zeroHeight="false" outlineLevelRow="0" outlineLevelCol="0"/>
  <cols>
    <col collapsed="false" customWidth="true" hidden="false" outlineLevel="0" max="1" min="1" style="0" width="8.14"/>
    <col collapsed="false" customWidth="true" hidden="false" outlineLevel="0" max="2" min="2" style="0" width="41.82"/>
    <col collapsed="false" customWidth="true" hidden="false" outlineLevel="0" max="3" min="3" style="0" width="11.25"/>
    <col collapsed="false" customWidth="true" hidden="false" outlineLevel="0" max="4" min="4" style="0" width="18.95"/>
    <col collapsed="false" customWidth="true" hidden="false" outlineLevel="0" max="5" min="5" style="0" width="21.9"/>
    <col collapsed="false" customWidth="true" hidden="false" outlineLevel="0" max="6" min="6" style="1" width="12.78"/>
    <col collapsed="false" customWidth="true" hidden="false" outlineLevel="0" max="7" min="7" style="2" width="11.38"/>
    <col collapsed="false" customWidth="true" hidden="false" outlineLevel="0" max="8" min="8" style="0" width="53.07"/>
    <col collapsed="false" customWidth="true" hidden="false" outlineLevel="0" max="1024" min="1023" style="0" width="11.52"/>
  </cols>
  <sheetData>
    <row r="1" customFormat="false" ht="32.2" hidden="false" customHeight="tru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2" customFormat="false" ht="36.55" hidden="false" customHeight="true" outlineLevel="0" collapsed="false">
      <c r="A2" s="3"/>
      <c r="B2" s="3"/>
      <c r="C2" s="3"/>
      <c r="D2" s="3"/>
      <c r="E2" s="3"/>
      <c r="F2" s="3"/>
      <c r="G2" s="3"/>
      <c r="H2" s="3"/>
    </row>
    <row r="3" customFormat="false" ht="29.85" hidden="false" customHeight="true" outlineLevel="0" collapsed="false">
      <c r="A3" s="4" t="s">
        <v>1</v>
      </c>
      <c r="B3" s="4" t="s">
        <v>2</v>
      </c>
      <c r="C3" s="5" t="s">
        <v>3</v>
      </c>
      <c r="D3" s="5" t="s">
        <v>4</v>
      </c>
      <c r="E3" s="6" t="s">
        <v>5</v>
      </c>
      <c r="F3" s="7" t="s">
        <v>6</v>
      </c>
      <c r="G3" s="7"/>
      <c r="H3" s="8" t="s">
        <v>7</v>
      </c>
    </row>
    <row r="4" customFormat="false" ht="14.9" hidden="false" customHeight="true" outlineLevel="0" collapsed="false">
      <c r="A4" s="4"/>
      <c r="B4" s="4"/>
      <c r="C4" s="4"/>
      <c r="D4" s="4"/>
      <c r="E4" s="6"/>
      <c r="F4" s="9" t="s">
        <v>8</v>
      </c>
      <c r="G4" s="9"/>
      <c r="H4" s="8"/>
    </row>
    <row r="5" customFormat="false" ht="12.8" hidden="false" customHeight="false" outlineLevel="0" collapsed="false">
      <c r="A5" s="4"/>
      <c r="B5" s="4"/>
      <c r="C5" s="4"/>
      <c r="D5" s="4"/>
      <c r="E5" s="6"/>
      <c r="F5" s="10" t="s">
        <v>9</v>
      </c>
      <c r="G5" s="11" t="s">
        <v>10</v>
      </c>
      <c r="H5" s="6" t="s">
        <v>8</v>
      </c>
    </row>
    <row r="6" customFormat="false" ht="12.8" hidden="false" customHeight="false" outlineLevel="0" collapsed="false">
      <c r="A6" s="6" t="n">
        <v>1</v>
      </c>
      <c r="B6" s="6" t="n">
        <v>2</v>
      </c>
      <c r="C6" s="6" t="n">
        <v>3</v>
      </c>
      <c r="D6" s="6" t="n">
        <v>4</v>
      </c>
      <c r="E6" s="6" t="n">
        <v>5</v>
      </c>
      <c r="F6" s="10" t="n">
        <v>7</v>
      </c>
      <c r="G6" s="10"/>
      <c r="H6" s="12" t="n">
        <v>8</v>
      </c>
    </row>
    <row r="7" customFormat="false" ht="12.8" hidden="false" customHeight="false" outlineLevel="0" collapsed="false">
      <c r="A7" s="13" t="s">
        <v>11</v>
      </c>
      <c r="B7" s="13"/>
      <c r="C7" s="13"/>
      <c r="D7" s="13"/>
      <c r="E7" s="13"/>
      <c r="F7" s="13"/>
      <c r="G7" s="13"/>
      <c r="H7" s="13"/>
    </row>
    <row r="8" customFormat="false" ht="12.8" hidden="false" customHeight="false" outlineLevel="0" collapsed="false">
      <c r="A8" s="14" t="s">
        <v>12</v>
      </c>
      <c r="B8" s="14"/>
      <c r="C8" s="14"/>
      <c r="D8" s="14"/>
      <c r="E8" s="14"/>
      <c r="F8" s="14"/>
      <c r="G8" s="14"/>
      <c r="H8" s="14"/>
    </row>
    <row r="9" customFormat="false" ht="12.8" hidden="false" customHeight="false" outlineLevel="0" collapsed="false">
      <c r="A9" s="15" t="s">
        <v>13</v>
      </c>
      <c r="B9" s="15"/>
      <c r="C9" s="15"/>
      <c r="D9" s="15"/>
      <c r="E9" s="15"/>
      <c r="F9" s="15"/>
      <c r="G9" s="15"/>
      <c r="H9" s="15"/>
    </row>
    <row r="10" customFormat="false" ht="12.65" hidden="false" customHeight="true" outlineLevel="0" collapsed="false">
      <c r="A10" s="16" t="s">
        <v>14</v>
      </c>
      <c r="B10" s="17" t="s">
        <v>15</v>
      </c>
      <c r="C10" s="6" t="s">
        <v>16</v>
      </c>
      <c r="D10" s="18" t="s">
        <v>17</v>
      </c>
      <c r="E10" s="19" t="s">
        <v>18</v>
      </c>
      <c r="F10" s="20" t="n">
        <f aca="false">SUM(F11:F14)</f>
        <v>0</v>
      </c>
      <c r="G10" s="21" t="n">
        <f aca="false">SUM(G11:G14)</f>
        <v>0</v>
      </c>
      <c r="H10" s="22" t="s">
        <v>19</v>
      </c>
    </row>
    <row r="11" customFormat="false" ht="12.65" hidden="false" customHeight="true" outlineLevel="0" collapsed="false">
      <c r="A11" s="16"/>
      <c r="B11" s="17"/>
      <c r="C11" s="6"/>
      <c r="D11" s="18"/>
      <c r="E11" s="23" t="s">
        <v>20</v>
      </c>
      <c r="F11" s="24" t="n">
        <v>0</v>
      </c>
      <c r="G11" s="25" t="n">
        <v>0</v>
      </c>
      <c r="H11" s="22"/>
    </row>
    <row r="12" customFormat="false" ht="12.65" hidden="false" customHeight="true" outlineLevel="0" collapsed="false">
      <c r="A12" s="16"/>
      <c r="B12" s="17"/>
      <c r="C12" s="6"/>
      <c r="D12" s="18"/>
      <c r="E12" s="23" t="s">
        <v>21</v>
      </c>
      <c r="F12" s="24" t="n">
        <v>0</v>
      </c>
      <c r="G12" s="25" t="n">
        <v>0</v>
      </c>
      <c r="H12" s="22"/>
    </row>
    <row r="13" customFormat="false" ht="12.65" hidden="false" customHeight="true" outlineLevel="0" collapsed="false">
      <c r="A13" s="16"/>
      <c r="B13" s="17"/>
      <c r="C13" s="6"/>
      <c r="D13" s="18"/>
      <c r="E13" s="23" t="s">
        <v>22</v>
      </c>
      <c r="F13" s="24" t="n">
        <v>0</v>
      </c>
      <c r="G13" s="25" t="n">
        <v>0</v>
      </c>
      <c r="H13" s="22"/>
    </row>
    <row r="14" customFormat="false" ht="12.65" hidden="false" customHeight="true" outlineLevel="0" collapsed="false">
      <c r="A14" s="16"/>
      <c r="B14" s="17"/>
      <c r="C14" s="6"/>
      <c r="D14" s="18"/>
      <c r="E14" s="23" t="s">
        <v>23</v>
      </c>
      <c r="F14" s="24" t="n">
        <v>0</v>
      </c>
      <c r="G14" s="25" t="n">
        <v>0</v>
      </c>
      <c r="H14" s="22"/>
    </row>
    <row r="15" customFormat="false" ht="13.4" hidden="false" customHeight="true" outlineLevel="0" collapsed="false">
      <c r="A15" s="16" t="s">
        <v>24</v>
      </c>
      <c r="B15" s="17" t="s">
        <v>25</v>
      </c>
      <c r="C15" s="6" t="s">
        <v>16</v>
      </c>
      <c r="D15" s="18" t="s">
        <v>17</v>
      </c>
      <c r="E15" s="19" t="s">
        <v>18</v>
      </c>
      <c r="F15" s="20" t="n">
        <f aca="false">SUM(F16:F19)</f>
        <v>0</v>
      </c>
      <c r="G15" s="21" t="n">
        <f aca="false">SUM(G16:G19)</f>
        <v>0</v>
      </c>
      <c r="H15" s="22" t="s">
        <v>19</v>
      </c>
    </row>
    <row r="16" customFormat="false" ht="13.4" hidden="false" customHeight="true" outlineLevel="0" collapsed="false">
      <c r="A16" s="16"/>
      <c r="B16" s="17"/>
      <c r="C16" s="6"/>
      <c r="D16" s="18"/>
      <c r="E16" s="23" t="s">
        <v>20</v>
      </c>
      <c r="F16" s="24" t="n">
        <v>0</v>
      </c>
      <c r="G16" s="25" t="n">
        <v>0</v>
      </c>
      <c r="H16" s="22"/>
    </row>
    <row r="17" customFormat="false" ht="13.4" hidden="false" customHeight="true" outlineLevel="0" collapsed="false">
      <c r="A17" s="16"/>
      <c r="B17" s="17"/>
      <c r="C17" s="6"/>
      <c r="D17" s="18"/>
      <c r="E17" s="23" t="s">
        <v>21</v>
      </c>
      <c r="F17" s="24" t="n">
        <v>0</v>
      </c>
      <c r="G17" s="25" t="n">
        <v>0</v>
      </c>
      <c r="H17" s="22"/>
    </row>
    <row r="18" customFormat="false" ht="13.4" hidden="false" customHeight="true" outlineLevel="0" collapsed="false">
      <c r="A18" s="16"/>
      <c r="B18" s="17"/>
      <c r="C18" s="6"/>
      <c r="D18" s="18"/>
      <c r="E18" s="23" t="s">
        <v>22</v>
      </c>
      <c r="F18" s="24" t="n">
        <v>0</v>
      </c>
      <c r="G18" s="25" t="n">
        <v>0</v>
      </c>
      <c r="H18" s="22"/>
    </row>
    <row r="19" customFormat="false" ht="13.4" hidden="false" customHeight="true" outlineLevel="0" collapsed="false">
      <c r="A19" s="16"/>
      <c r="B19" s="17"/>
      <c r="C19" s="6"/>
      <c r="D19" s="18"/>
      <c r="E19" s="23" t="s">
        <v>23</v>
      </c>
      <c r="F19" s="24" t="n">
        <v>0</v>
      </c>
      <c r="G19" s="25" t="n">
        <v>0</v>
      </c>
      <c r="H19" s="22"/>
    </row>
    <row r="20" customFormat="false" ht="15.8" hidden="false" customHeight="true" outlineLevel="0" collapsed="false">
      <c r="A20" s="16" t="s">
        <v>26</v>
      </c>
      <c r="B20" s="17" t="s">
        <v>27</v>
      </c>
      <c r="C20" s="6" t="s">
        <v>16</v>
      </c>
      <c r="D20" s="18" t="s">
        <v>17</v>
      </c>
      <c r="E20" s="19" t="s">
        <v>18</v>
      </c>
      <c r="F20" s="20" t="n">
        <f aca="false">SUM(F21:F24)</f>
        <v>0</v>
      </c>
      <c r="G20" s="21" t="n">
        <f aca="false">SUM(G21:G24)</f>
        <v>0</v>
      </c>
      <c r="H20" s="22" t="s">
        <v>28</v>
      </c>
    </row>
    <row r="21" customFormat="false" ht="12.8" hidden="false" customHeight="false" outlineLevel="0" collapsed="false">
      <c r="A21" s="16"/>
      <c r="B21" s="17"/>
      <c r="C21" s="6"/>
      <c r="D21" s="18"/>
      <c r="E21" s="23" t="s">
        <v>20</v>
      </c>
      <c r="F21" s="24" t="n">
        <v>0</v>
      </c>
      <c r="G21" s="25" t="n">
        <v>0</v>
      </c>
      <c r="H21" s="22"/>
    </row>
    <row r="22" customFormat="false" ht="12.8" hidden="false" customHeight="false" outlineLevel="0" collapsed="false">
      <c r="A22" s="16"/>
      <c r="B22" s="17"/>
      <c r="C22" s="6"/>
      <c r="D22" s="18"/>
      <c r="E22" s="23" t="s">
        <v>21</v>
      </c>
      <c r="F22" s="24" t="n">
        <v>0</v>
      </c>
      <c r="G22" s="25" t="n">
        <v>0</v>
      </c>
      <c r="H22" s="22"/>
    </row>
    <row r="23" customFormat="false" ht="12.8" hidden="false" customHeight="false" outlineLevel="0" collapsed="false">
      <c r="A23" s="16"/>
      <c r="B23" s="17"/>
      <c r="C23" s="6"/>
      <c r="D23" s="18"/>
      <c r="E23" s="23" t="s">
        <v>22</v>
      </c>
      <c r="F23" s="24" t="n">
        <v>0</v>
      </c>
      <c r="G23" s="25" t="n">
        <v>0</v>
      </c>
      <c r="H23" s="22"/>
    </row>
    <row r="24" customFormat="false" ht="14.9" hidden="false" customHeight="true" outlineLevel="0" collapsed="false">
      <c r="A24" s="16"/>
      <c r="B24" s="17"/>
      <c r="C24" s="6"/>
      <c r="D24" s="18"/>
      <c r="E24" s="23" t="s">
        <v>23</v>
      </c>
      <c r="F24" s="24" t="n">
        <v>0</v>
      </c>
      <c r="G24" s="25" t="n">
        <v>0</v>
      </c>
      <c r="H24" s="22"/>
    </row>
    <row r="25" customFormat="false" ht="13.4" hidden="false" customHeight="true" outlineLevel="0" collapsed="false">
      <c r="A25" s="16" t="s">
        <v>29</v>
      </c>
      <c r="B25" s="17" t="s">
        <v>30</v>
      </c>
      <c r="C25" s="6" t="s">
        <v>16</v>
      </c>
      <c r="D25" s="18" t="s">
        <v>17</v>
      </c>
      <c r="E25" s="19" t="s">
        <v>18</v>
      </c>
      <c r="F25" s="20" t="n">
        <f aca="false">SUM(F26:F29)</f>
        <v>0</v>
      </c>
      <c r="G25" s="21" t="n">
        <f aca="false">SUM(G26:G29)</f>
        <v>0</v>
      </c>
      <c r="H25" s="17" t="s">
        <v>31</v>
      </c>
    </row>
    <row r="26" customFormat="false" ht="13.4" hidden="false" customHeight="true" outlineLevel="0" collapsed="false">
      <c r="A26" s="16"/>
      <c r="B26" s="17"/>
      <c r="C26" s="6"/>
      <c r="D26" s="18"/>
      <c r="E26" s="23" t="s">
        <v>20</v>
      </c>
      <c r="F26" s="24" t="n">
        <v>0</v>
      </c>
      <c r="G26" s="25" t="n">
        <v>0</v>
      </c>
      <c r="H26" s="17"/>
    </row>
    <row r="27" customFormat="false" ht="13.4" hidden="false" customHeight="true" outlineLevel="0" collapsed="false">
      <c r="A27" s="16"/>
      <c r="B27" s="17"/>
      <c r="C27" s="6"/>
      <c r="D27" s="18"/>
      <c r="E27" s="23" t="s">
        <v>21</v>
      </c>
      <c r="F27" s="24" t="n">
        <v>0</v>
      </c>
      <c r="G27" s="25" t="n">
        <v>0</v>
      </c>
      <c r="H27" s="17"/>
    </row>
    <row r="28" customFormat="false" ht="13.4" hidden="false" customHeight="true" outlineLevel="0" collapsed="false">
      <c r="A28" s="16"/>
      <c r="B28" s="17"/>
      <c r="C28" s="6"/>
      <c r="D28" s="18"/>
      <c r="E28" s="23" t="s">
        <v>22</v>
      </c>
      <c r="F28" s="24" t="n">
        <v>0</v>
      </c>
      <c r="G28" s="25" t="n">
        <v>0</v>
      </c>
      <c r="H28" s="17"/>
    </row>
    <row r="29" customFormat="false" ht="13.4" hidden="false" customHeight="true" outlineLevel="0" collapsed="false">
      <c r="A29" s="16"/>
      <c r="B29" s="17"/>
      <c r="C29" s="6"/>
      <c r="D29" s="18"/>
      <c r="E29" s="23" t="s">
        <v>23</v>
      </c>
      <c r="F29" s="24" t="n">
        <v>0</v>
      </c>
      <c r="G29" s="25" t="n">
        <v>0</v>
      </c>
      <c r="H29" s="17"/>
    </row>
    <row r="30" customFormat="false" ht="13.4" hidden="false" customHeight="true" outlineLevel="0" collapsed="false">
      <c r="A30" s="16" t="s">
        <v>32</v>
      </c>
      <c r="B30" s="17" t="s">
        <v>33</v>
      </c>
      <c r="C30" s="6" t="s">
        <v>16</v>
      </c>
      <c r="D30" s="18" t="s">
        <v>17</v>
      </c>
      <c r="E30" s="19" t="s">
        <v>18</v>
      </c>
      <c r="F30" s="20" t="n">
        <f aca="false">SUM(F31:F34)</f>
        <v>0</v>
      </c>
      <c r="G30" s="21" t="n">
        <f aca="false">SUM(G31:G34)</f>
        <v>0</v>
      </c>
      <c r="H30" s="22" t="s">
        <v>31</v>
      </c>
    </row>
    <row r="31" customFormat="false" ht="13.4" hidden="false" customHeight="true" outlineLevel="0" collapsed="false">
      <c r="A31" s="16"/>
      <c r="B31" s="17"/>
      <c r="C31" s="6"/>
      <c r="D31" s="18"/>
      <c r="E31" s="23" t="s">
        <v>20</v>
      </c>
      <c r="F31" s="24" t="n">
        <v>0</v>
      </c>
      <c r="G31" s="25" t="n">
        <v>0</v>
      </c>
      <c r="H31" s="22"/>
    </row>
    <row r="32" customFormat="false" ht="13.4" hidden="false" customHeight="true" outlineLevel="0" collapsed="false">
      <c r="A32" s="16"/>
      <c r="B32" s="17"/>
      <c r="C32" s="6"/>
      <c r="D32" s="18"/>
      <c r="E32" s="23" t="s">
        <v>21</v>
      </c>
      <c r="F32" s="24" t="n">
        <v>0</v>
      </c>
      <c r="G32" s="25" t="n">
        <v>0</v>
      </c>
      <c r="H32" s="22"/>
    </row>
    <row r="33" customFormat="false" ht="13.4" hidden="false" customHeight="true" outlineLevel="0" collapsed="false">
      <c r="A33" s="16"/>
      <c r="B33" s="17"/>
      <c r="C33" s="6"/>
      <c r="D33" s="18"/>
      <c r="E33" s="23" t="s">
        <v>22</v>
      </c>
      <c r="F33" s="24" t="n">
        <v>0</v>
      </c>
      <c r="G33" s="25" t="n">
        <v>0</v>
      </c>
      <c r="H33" s="22"/>
    </row>
    <row r="34" customFormat="false" ht="13.4" hidden="false" customHeight="true" outlineLevel="0" collapsed="false">
      <c r="A34" s="16"/>
      <c r="B34" s="17"/>
      <c r="C34" s="6"/>
      <c r="D34" s="18"/>
      <c r="E34" s="23" t="s">
        <v>23</v>
      </c>
      <c r="F34" s="24" t="n">
        <v>0</v>
      </c>
      <c r="G34" s="25" t="n">
        <v>0</v>
      </c>
      <c r="H34" s="22"/>
    </row>
    <row r="35" customFormat="false" ht="17" hidden="false" customHeight="true" outlineLevel="0" collapsed="false">
      <c r="A35" s="14" t="s">
        <v>34</v>
      </c>
      <c r="B35" s="14"/>
      <c r="C35" s="14"/>
      <c r="D35" s="14"/>
      <c r="E35" s="14"/>
      <c r="F35" s="14"/>
      <c r="G35" s="14"/>
      <c r="H35" s="14"/>
    </row>
    <row r="36" customFormat="false" ht="17" hidden="false" customHeight="true" outlineLevel="0" collapsed="false">
      <c r="A36" s="26" t="s">
        <v>35</v>
      </c>
      <c r="B36" s="26"/>
      <c r="C36" s="26"/>
      <c r="D36" s="26"/>
      <c r="E36" s="26"/>
      <c r="F36" s="26"/>
      <c r="G36" s="26"/>
      <c r="H36" s="26"/>
    </row>
    <row r="37" customFormat="false" ht="17.15" hidden="false" customHeight="true" outlineLevel="0" collapsed="false">
      <c r="A37" s="27" t="s">
        <v>36</v>
      </c>
      <c r="B37" s="17" t="s">
        <v>37</v>
      </c>
      <c r="C37" s="6" t="s">
        <v>16</v>
      </c>
      <c r="D37" s="17" t="s">
        <v>38</v>
      </c>
      <c r="E37" s="19" t="s">
        <v>18</v>
      </c>
      <c r="F37" s="20" t="n">
        <f aca="false">SUM(F38:F41)</f>
        <v>50</v>
      </c>
      <c r="G37" s="28" t="n">
        <v>174.3</v>
      </c>
      <c r="H37" s="22" t="s">
        <v>39</v>
      </c>
    </row>
    <row r="38" customFormat="false" ht="17.15" hidden="false" customHeight="true" outlineLevel="0" collapsed="false">
      <c r="A38" s="27"/>
      <c r="B38" s="17"/>
      <c r="C38" s="6"/>
      <c r="D38" s="6"/>
      <c r="E38" s="23" t="s">
        <v>20</v>
      </c>
      <c r="F38" s="29" t="n">
        <v>0</v>
      </c>
      <c r="G38" s="30" t="n">
        <v>0</v>
      </c>
      <c r="H38" s="22"/>
    </row>
    <row r="39" customFormat="false" ht="17.15" hidden="false" customHeight="true" outlineLevel="0" collapsed="false">
      <c r="A39" s="27"/>
      <c r="B39" s="17"/>
      <c r="C39" s="6"/>
      <c r="D39" s="6"/>
      <c r="E39" s="23" t="s">
        <v>21</v>
      </c>
      <c r="F39" s="29" t="n">
        <v>0</v>
      </c>
      <c r="G39" s="30" t="n">
        <v>0</v>
      </c>
      <c r="H39" s="22"/>
    </row>
    <row r="40" customFormat="false" ht="17.15" hidden="false" customHeight="true" outlineLevel="0" collapsed="false">
      <c r="A40" s="27"/>
      <c r="B40" s="17"/>
      <c r="C40" s="6"/>
      <c r="D40" s="6"/>
      <c r="E40" s="23" t="s">
        <v>22</v>
      </c>
      <c r="F40" s="29" t="n">
        <v>0</v>
      </c>
      <c r="G40" s="30" t="n">
        <v>0</v>
      </c>
      <c r="H40" s="22"/>
    </row>
    <row r="41" customFormat="false" ht="17.15" hidden="false" customHeight="true" outlineLevel="0" collapsed="false">
      <c r="A41" s="27"/>
      <c r="B41" s="17"/>
      <c r="C41" s="6"/>
      <c r="D41" s="6"/>
      <c r="E41" s="23" t="s">
        <v>23</v>
      </c>
      <c r="F41" s="31" t="n">
        <v>50</v>
      </c>
      <c r="G41" s="30" t="n">
        <v>174.3</v>
      </c>
      <c r="H41" s="22"/>
    </row>
    <row r="42" customFormat="false" ht="15.65" hidden="false" customHeight="true" outlineLevel="0" collapsed="false">
      <c r="A42" s="27" t="s">
        <v>40</v>
      </c>
      <c r="B42" s="17" t="s">
        <v>41</v>
      </c>
      <c r="C42" s="6" t="s">
        <v>16</v>
      </c>
      <c r="D42" s="17" t="s">
        <v>38</v>
      </c>
      <c r="E42" s="19" t="s">
        <v>18</v>
      </c>
      <c r="F42" s="20" t="n">
        <f aca="false">SUM(F43:F46)</f>
        <v>0</v>
      </c>
      <c r="G42" s="32" t="n">
        <f aca="false">SUM(G43:G46)</f>
        <v>0</v>
      </c>
      <c r="H42" s="33" t="s">
        <v>42</v>
      </c>
    </row>
    <row r="43" customFormat="false" ht="15.65" hidden="false" customHeight="true" outlineLevel="0" collapsed="false">
      <c r="A43" s="27"/>
      <c r="B43" s="17"/>
      <c r="C43" s="6"/>
      <c r="D43" s="6"/>
      <c r="E43" s="23" t="s">
        <v>20</v>
      </c>
      <c r="F43" s="29" t="n">
        <v>0</v>
      </c>
      <c r="G43" s="30" t="n">
        <v>0</v>
      </c>
      <c r="H43" s="33"/>
    </row>
    <row r="44" customFormat="false" ht="15.65" hidden="false" customHeight="true" outlineLevel="0" collapsed="false">
      <c r="A44" s="27"/>
      <c r="B44" s="17"/>
      <c r="C44" s="6"/>
      <c r="D44" s="6"/>
      <c r="E44" s="23" t="s">
        <v>21</v>
      </c>
      <c r="F44" s="29" t="n">
        <v>0</v>
      </c>
      <c r="G44" s="30" t="n">
        <v>0</v>
      </c>
      <c r="H44" s="33"/>
    </row>
    <row r="45" customFormat="false" ht="15.65" hidden="false" customHeight="true" outlineLevel="0" collapsed="false">
      <c r="A45" s="27"/>
      <c r="B45" s="17"/>
      <c r="C45" s="6"/>
      <c r="D45" s="6"/>
      <c r="E45" s="23" t="s">
        <v>22</v>
      </c>
      <c r="F45" s="29" t="n">
        <v>0</v>
      </c>
      <c r="G45" s="30" t="n">
        <v>0</v>
      </c>
      <c r="H45" s="33"/>
    </row>
    <row r="46" customFormat="false" ht="15.65" hidden="false" customHeight="true" outlineLevel="0" collapsed="false">
      <c r="A46" s="27"/>
      <c r="B46" s="17"/>
      <c r="C46" s="6"/>
      <c r="D46" s="6"/>
      <c r="E46" s="23" t="s">
        <v>23</v>
      </c>
      <c r="F46" s="29" t="n">
        <v>0</v>
      </c>
      <c r="G46" s="30" t="n">
        <v>0</v>
      </c>
      <c r="H46" s="33"/>
    </row>
    <row r="47" customFormat="false" ht="14.9" hidden="false" customHeight="true" outlineLevel="0" collapsed="false">
      <c r="A47" s="27" t="s">
        <v>43</v>
      </c>
      <c r="B47" s="17" t="s">
        <v>44</v>
      </c>
      <c r="C47" s="6" t="s">
        <v>16</v>
      </c>
      <c r="D47" s="17" t="s">
        <v>38</v>
      </c>
      <c r="E47" s="19" t="s">
        <v>18</v>
      </c>
      <c r="F47" s="20" t="n">
        <f aca="false">SUM(F48:F51)</f>
        <v>75</v>
      </c>
      <c r="G47" s="32" t="n">
        <v>250</v>
      </c>
      <c r="H47" s="22" t="s">
        <v>45</v>
      </c>
    </row>
    <row r="48" customFormat="false" ht="14.9" hidden="false" customHeight="true" outlineLevel="0" collapsed="false">
      <c r="A48" s="27"/>
      <c r="B48" s="17"/>
      <c r="C48" s="6"/>
      <c r="D48" s="6"/>
      <c r="E48" s="23" t="s">
        <v>20</v>
      </c>
      <c r="F48" s="29" t="n">
        <v>0</v>
      </c>
      <c r="G48" s="30" t="n">
        <v>0</v>
      </c>
      <c r="H48" s="22"/>
    </row>
    <row r="49" customFormat="false" ht="14.9" hidden="false" customHeight="true" outlineLevel="0" collapsed="false">
      <c r="A49" s="27"/>
      <c r="B49" s="17"/>
      <c r="C49" s="6"/>
      <c r="D49" s="6"/>
      <c r="E49" s="23" t="s">
        <v>21</v>
      </c>
      <c r="F49" s="29" t="n">
        <v>0</v>
      </c>
      <c r="G49" s="30" t="n">
        <v>0</v>
      </c>
      <c r="H49" s="22"/>
    </row>
    <row r="50" customFormat="false" ht="14.9" hidden="false" customHeight="true" outlineLevel="0" collapsed="false">
      <c r="A50" s="27"/>
      <c r="B50" s="17"/>
      <c r="C50" s="6"/>
      <c r="D50" s="6"/>
      <c r="E50" s="23" t="s">
        <v>22</v>
      </c>
      <c r="F50" s="29" t="n">
        <v>0</v>
      </c>
      <c r="G50" s="30" t="n">
        <v>0</v>
      </c>
      <c r="H50" s="22"/>
    </row>
    <row r="51" customFormat="false" ht="14.9" hidden="false" customHeight="true" outlineLevel="0" collapsed="false">
      <c r="A51" s="27"/>
      <c r="B51" s="17"/>
      <c r="C51" s="6"/>
      <c r="D51" s="6"/>
      <c r="E51" s="23" t="s">
        <v>23</v>
      </c>
      <c r="F51" s="29" t="n">
        <v>75</v>
      </c>
      <c r="G51" s="30" t="n">
        <v>250</v>
      </c>
      <c r="H51" s="22"/>
    </row>
    <row r="52" customFormat="false" ht="19.3" hidden="false" customHeight="true" outlineLevel="0" collapsed="false">
      <c r="A52" s="27" t="s">
        <v>46</v>
      </c>
      <c r="B52" s="17" t="s">
        <v>47</v>
      </c>
      <c r="C52" s="6" t="s">
        <v>16</v>
      </c>
      <c r="D52" s="17" t="s">
        <v>48</v>
      </c>
      <c r="E52" s="19" t="s">
        <v>18</v>
      </c>
      <c r="F52" s="20" t="n">
        <f aca="false">SUM(F53:F56)</f>
        <v>250</v>
      </c>
      <c r="G52" s="32" t="n">
        <v>496.2</v>
      </c>
      <c r="H52" s="22" t="s">
        <v>49</v>
      </c>
    </row>
    <row r="53" customFormat="false" ht="19.3" hidden="false" customHeight="true" outlineLevel="0" collapsed="false">
      <c r="A53" s="27"/>
      <c r="B53" s="17"/>
      <c r="C53" s="6"/>
      <c r="D53" s="6"/>
      <c r="E53" s="23" t="s">
        <v>20</v>
      </c>
      <c r="F53" s="29" t="n">
        <v>0</v>
      </c>
      <c r="G53" s="34" t="n">
        <v>0</v>
      </c>
      <c r="H53" s="22"/>
    </row>
    <row r="54" customFormat="false" ht="19.3" hidden="false" customHeight="true" outlineLevel="0" collapsed="false">
      <c r="A54" s="27"/>
      <c r="B54" s="17"/>
      <c r="C54" s="6"/>
      <c r="D54" s="6"/>
      <c r="E54" s="23" t="s">
        <v>21</v>
      </c>
      <c r="F54" s="29" t="n">
        <v>0</v>
      </c>
      <c r="G54" s="34" t="n">
        <v>0</v>
      </c>
      <c r="H54" s="22"/>
    </row>
    <row r="55" customFormat="false" ht="19.3" hidden="false" customHeight="true" outlineLevel="0" collapsed="false">
      <c r="A55" s="27"/>
      <c r="B55" s="17"/>
      <c r="C55" s="6"/>
      <c r="D55" s="6"/>
      <c r="E55" s="23" t="s">
        <v>22</v>
      </c>
      <c r="F55" s="29" t="n">
        <v>125</v>
      </c>
      <c r="G55" s="34" t="n">
        <v>360.9</v>
      </c>
      <c r="H55" s="22"/>
    </row>
    <row r="56" customFormat="false" ht="19.3" hidden="false" customHeight="true" outlineLevel="0" collapsed="false">
      <c r="A56" s="27"/>
      <c r="B56" s="17"/>
      <c r="C56" s="6"/>
      <c r="D56" s="6"/>
      <c r="E56" s="23" t="s">
        <v>23</v>
      </c>
      <c r="F56" s="29" t="n">
        <v>125</v>
      </c>
      <c r="G56" s="34" t="n">
        <v>135.3</v>
      </c>
      <c r="H56" s="22"/>
    </row>
    <row r="57" s="38" customFormat="true" ht="15.8" hidden="false" customHeight="true" outlineLevel="0" collapsed="false">
      <c r="A57" s="35"/>
      <c r="B57" s="36" t="s">
        <v>50</v>
      </c>
      <c r="C57" s="6"/>
      <c r="D57" s="6"/>
      <c r="E57" s="19" t="s">
        <v>18</v>
      </c>
      <c r="F57" s="20" t="n">
        <f aca="false">SUM(F58:F61)</f>
        <v>375</v>
      </c>
      <c r="G57" s="21" t="n">
        <f aca="false">SUM(G58:G61)</f>
        <v>920.5</v>
      </c>
      <c r="H57" s="37" t="n">
        <f aca="false">G57*100/F57</f>
        <v>245.466666666667</v>
      </c>
      <c r="AMH57" s="0"/>
      <c r="AMI57" s="0"/>
      <c r="AMJ57" s="0"/>
    </row>
    <row r="58" s="38" customFormat="true" ht="12.8" hidden="false" customHeight="false" outlineLevel="0" collapsed="false">
      <c r="A58" s="35"/>
      <c r="B58" s="36"/>
      <c r="C58" s="6"/>
      <c r="D58" s="6"/>
      <c r="E58" s="23" t="s">
        <v>20</v>
      </c>
      <c r="F58" s="29" t="n">
        <f aca="false">F53+F48+F43+F38+F31+F26+F21+F16+F11</f>
        <v>0</v>
      </c>
      <c r="G58" s="39" t="n">
        <f aca="false">G53+G48+G43+G38+G31+G26+G21+G16+G11</f>
        <v>0</v>
      </c>
      <c r="H58" s="40" t="n">
        <v>0</v>
      </c>
      <c r="AMH58" s="0"/>
      <c r="AMI58" s="0"/>
      <c r="AMJ58" s="0"/>
    </row>
    <row r="59" s="38" customFormat="true" ht="12.8" hidden="false" customHeight="false" outlineLevel="0" collapsed="false">
      <c r="A59" s="35"/>
      <c r="B59" s="36"/>
      <c r="C59" s="6"/>
      <c r="D59" s="6"/>
      <c r="E59" s="23" t="s">
        <v>21</v>
      </c>
      <c r="F59" s="29" t="n">
        <f aca="false">F54+F49+F44+F39+F32+F27+F22+F17+F12</f>
        <v>0</v>
      </c>
      <c r="G59" s="39" t="n">
        <f aca="false">G54+G49+G44+G39+G32+G27+G22+G17+G12</f>
        <v>0</v>
      </c>
      <c r="H59" s="40" t="n">
        <v>0</v>
      </c>
      <c r="AMH59" s="0"/>
      <c r="AMI59" s="0"/>
      <c r="AMJ59" s="0"/>
    </row>
    <row r="60" s="38" customFormat="true" ht="12.8" hidden="false" customHeight="false" outlineLevel="0" collapsed="false">
      <c r="A60" s="35"/>
      <c r="B60" s="36"/>
      <c r="C60" s="6"/>
      <c r="D60" s="6"/>
      <c r="E60" s="23" t="s">
        <v>22</v>
      </c>
      <c r="F60" s="29" t="n">
        <f aca="false">F55+F50+F45+F40+F33+F28+F23+F18+F13</f>
        <v>125</v>
      </c>
      <c r="G60" s="39" t="n">
        <f aca="false">G55+G50+G45+G40+G33+G28+G23+G18+G13</f>
        <v>360.9</v>
      </c>
      <c r="H60" s="40" t="n">
        <f aca="false">G60*100/F60</f>
        <v>288.72</v>
      </c>
      <c r="AMH60" s="0"/>
      <c r="AMI60" s="0"/>
      <c r="AMJ60" s="0"/>
    </row>
    <row r="61" s="38" customFormat="true" ht="12.8" hidden="false" customHeight="false" outlineLevel="0" collapsed="false">
      <c r="A61" s="35"/>
      <c r="B61" s="36"/>
      <c r="C61" s="6"/>
      <c r="D61" s="6"/>
      <c r="E61" s="23" t="s">
        <v>23</v>
      </c>
      <c r="F61" s="29" t="n">
        <f aca="false">F56+F51+F46+F41+F34+F29+F24+F19+F14</f>
        <v>250</v>
      </c>
      <c r="G61" s="39" t="n">
        <f aca="false">G56+G51+G46+G41+G34+G29+G24+G19+G14</f>
        <v>559.6</v>
      </c>
      <c r="H61" s="40" t="n">
        <f aca="false">G61*100/F61</f>
        <v>223.84</v>
      </c>
      <c r="AMH61" s="0"/>
      <c r="AMI61" s="0"/>
      <c r="AMJ61" s="0"/>
    </row>
    <row r="62" customFormat="false" ht="17" hidden="false" customHeight="true" outlineLevel="0" collapsed="false">
      <c r="A62" s="41" t="s">
        <v>51</v>
      </c>
      <c r="B62" s="41"/>
      <c r="C62" s="41"/>
      <c r="D62" s="41"/>
      <c r="E62" s="41"/>
      <c r="F62" s="41"/>
      <c r="G62" s="41"/>
      <c r="H62" s="41"/>
    </row>
    <row r="63" customFormat="false" ht="17" hidden="false" customHeight="true" outlineLevel="0" collapsed="false">
      <c r="A63" s="14" t="s">
        <v>52</v>
      </c>
      <c r="B63" s="14"/>
      <c r="C63" s="14"/>
      <c r="D63" s="14"/>
      <c r="E63" s="14"/>
      <c r="F63" s="14"/>
      <c r="G63" s="14"/>
      <c r="H63" s="14"/>
    </row>
    <row r="64" customFormat="false" ht="17" hidden="false" customHeight="true" outlineLevel="0" collapsed="false">
      <c r="A64" s="15" t="s">
        <v>53</v>
      </c>
      <c r="B64" s="15"/>
      <c r="C64" s="15"/>
      <c r="D64" s="15"/>
      <c r="E64" s="15"/>
      <c r="F64" s="15"/>
      <c r="G64" s="15"/>
      <c r="H64" s="15"/>
    </row>
    <row r="65" customFormat="false" ht="15.8" hidden="false" customHeight="true" outlineLevel="0" collapsed="false">
      <c r="A65" s="16" t="s">
        <v>54</v>
      </c>
      <c r="B65" s="17" t="s">
        <v>55</v>
      </c>
      <c r="C65" s="6" t="s">
        <v>16</v>
      </c>
      <c r="D65" s="17" t="s">
        <v>56</v>
      </c>
      <c r="E65" s="19" t="s">
        <v>18</v>
      </c>
      <c r="F65" s="20" t="n">
        <v>0</v>
      </c>
      <c r="G65" s="20" t="n">
        <v>0</v>
      </c>
      <c r="H65" s="42" t="s">
        <v>57</v>
      </c>
    </row>
    <row r="66" customFormat="false" ht="12.8" hidden="false" customHeight="false" outlineLevel="0" collapsed="false">
      <c r="A66" s="16"/>
      <c r="B66" s="17"/>
      <c r="C66" s="6"/>
      <c r="D66" s="17"/>
      <c r="E66" s="23" t="s">
        <v>20</v>
      </c>
      <c r="F66" s="24" t="n">
        <v>0</v>
      </c>
      <c r="G66" s="24" t="n">
        <v>0</v>
      </c>
      <c r="H66" s="42"/>
    </row>
    <row r="67" customFormat="false" ht="12.8" hidden="false" customHeight="false" outlineLevel="0" collapsed="false">
      <c r="A67" s="16"/>
      <c r="B67" s="17"/>
      <c r="C67" s="6"/>
      <c r="D67" s="17"/>
      <c r="E67" s="23" t="s">
        <v>21</v>
      </c>
      <c r="F67" s="24" t="n">
        <v>0</v>
      </c>
      <c r="G67" s="24" t="n">
        <v>0</v>
      </c>
      <c r="H67" s="42"/>
    </row>
    <row r="68" customFormat="false" ht="12.8" hidden="false" customHeight="false" outlineLevel="0" collapsed="false">
      <c r="A68" s="16"/>
      <c r="B68" s="17"/>
      <c r="C68" s="6"/>
      <c r="D68" s="17"/>
      <c r="E68" s="23" t="s">
        <v>22</v>
      </c>
      <c r="F68" s="24" t="n">
        <v>0</v>
      </c>
      <c r="G68" s="24" t="n">
        <v>0</v>
      </c>
      <c r="H68" s="42"/>
    </row>
    <row r="69" customFormat="false" ht="12.8" hidden="false" customHeight="false" outlineLevel="0" collapsed="false">
      <c r="A69" s="16"/>
      <c r="B69" s="17"/>
      <c r="C69" s="6"/>
      <c r="D69" s="17"/>
      <c r="E69" s="23" t="s">
        <v>23</v>
      </c>
      <c r="F69" s="24" t="n">
        <v>0</v>
      </c>
      <c r="G69" s="24" t="n">
        <v>0</v>
      </c>
      <c r="H69" s="42"/>
    </row>
    <row r="70" customFormat="false" ht="15.8" hidden="false" customHeight="true" outlineLevel="0" collapsed="false">
      <c r="A70" s="16" t="s">
        <v>58</v>
      </c>
      <c r="B70" s="17" t="s">
        <v>59</v>
      </c>
      <c r="C70" s="6" t="s">
        <v>16</v>
      </c>
      <c r="D70" s="17" t="s">
        <v>60</v>
      </c>
      <c r="E70" s="19" t="s">
        <v>18</v>
      </c>
      <c r="F70" s="20" t="n">
        <f aca="false">SUM(F71:F74)</f>
        <v>0</v>
      </c>
      <c r="G70" s="20" t="n">
        <f aca="false">SUM(G71:G74)</f>
        <v>0</v>
      </c>
      <c r="H70" s="42" t="s">
        <v>57</v>
      </c>
    </row>
    <row r="71" customFormat="false" ht="12.8" hidden="false" customHeight="false" outlineLevel="0" collapsed="false">
      <c r="A71" s="16"/>
      <c r="B71" s="17"/>
      <c r="C71" s="6"/>
      <c r="D71" s="17"/>
      <c r="E71" s="23" t="s">
        <v>20</v>
      </c>
      <c r="F71" s="24" t="n">
        <v>0</v>
      </c>
      <c r="G71" s="24" t="n">
        <v>0</v>
      </c>
      <c r="H71" s="42"/>
    </row>
    <row r="72" customFormat="false" ht="12.8" hidden="false" customHeight="false" outlineLevel="0" collapsed="false">
      <c r="A72" s="16"/>
      <c r="B72" s="17"/>
      <c r="C72" s="6"/>
      <c r="D72" s="17"/>
      <c r="E72" s="23" t="s">
        <v>21</v>
      </c>
      <c r="F72" s="24" t="n">
        <v>0</v>
      </c>
      <c r="G72" s="24" t="n">
        <v>0</v>
      </c>
      <c r="H72" s="42"/>
    </row>
    <row r="73" customFormat="false" ht="12.8" hidden="false" customHeight="false" outlineLevel="0" collapsed="false">
      <c r="A73" s="16"/>
      <c r="B73" s="17"/>
      <c r="C73" s="6"/>
      <c r="D73" s="17"/>
      <c r="E73" s="23" t="s">
        <v>22</v>
      </c>
      <c r="F73" s="24" t="n">
        <v>0</v>
      </c>
      <c r="G73" s="24" t="n">
        <v>0</v>
      </c>
      <c r="H73" s="42"/>
    </row>
    <row r="74" customFormat="false" ht="12.8" hidden="false" customHeight="false" outlineLevel="0" collapsed="false">
      <c r="A74" s="16"/>
      <c r="B74" s="17"/>
      <c r="C74" s="6"/>
      <c r="D74" s="17"/>
      <c r="E74" s="23" t="s">
        <v>23</v>
      </c>
      <c r="F74" s="24" t="n">
        <v>0</v>
      </c>
      <c r="G74" s="24" t="n">
        <v>0</v>
      </c>
      <c r="H74" s="42"/>
    </row>
    <row r="75" customFormat="false" ht="16.4" hidden="false" customHeight="true" outlineLevel="0" collapsed="false">
      <c r="A75" s="35" t="s">
        <v>61</v>
      </c>
      <c r="B75" s="17" t="s">
        <v>62</v>
      </c>
      <c r="C75" s="6" t="s">
        <v>63</v>
      </c>
      <c r="D75" s="17" t="s">
        <v>56</v>
      </c>
      <c r="E75" s="19" t="s">
        <v>18</v>
      </c>
      <c r="F75" s="20" t="n">
        <f aca="false">SUM(F76:F79)</f>
        <v>0</v>
      </c>
      <c r="G75" s="43" t="n">
        <f aca="false">SUM(G76:G79)</f>
        <v>1292.87677</v>
      </c>
      <c r="H75" s="17" t="s">
        <v>64</v>
      </c>
    </row>
    <row r="76" customFormat="false" ht="16.4" hidden="false" customHeight="true" outlineLevel="0" collapsed="false">
      <c r="A76" s="35"/>
      <c r="B76" s="17"/>
      <c r="C76" s="6"/>
      <c r="D76" s="17"/>
      <c r="E76" s="23" t="s">
        <v>20</v>
      </c>
      <c r="F76" s="24" t="n">
        <v>0</v>
      </c>
      <c r="G76" s="24" t="n">
        <v>0</v>
      </c>
      <c r="H76" s="17"/>
    </row>
    <row r="77" customFormat="false" ht="16.4" hidden="false" customHeight="true" outlineLevel="0" collapsed="false">
      <c r="A77" s="35"/>
      <c r="B77" s="17"/>
      <c r="C77" s="6"/>
      <c r="D77" s="17"/>
      <c r="E77" s="23" t="s">
        <v>21</v>
      </c>
      <c r="F77" s="24" t="n">
        <v>0</v>
      </c>
      <c r="G77" s="24" t="n">
        <v>0</v>
      </c>
      <c r="H77" s="17"/>
    </row>
    <row r="78" customFormat="false" ht="16.4" hidden="false" customHeight="true" outlineLevel="0" collapsed="false">
      <c r="A78" s="35"/>
      <c r="B78" s="17"/>
      <c r="C78" s="6"/>
      <c r="D78" s="17"/>
      <c r="E78" s="23" t="s">
        <v>22</v>
      </c>
      <c r="F78" s="24" t="n">
        <v>0</v>
      </c>
      <c r="G78" s="24" t="n">
        <v>1292.87677</v>
      </c>
      <c r="H78" s="17"/>
    </row>
    <row r="79" customFormat="false" ht="16.4" hidden="false" customHeight="true" outlineLevel="0" collapsed="false">
      <c r="A79" s="35"/>
      <c r="B79" s="17"/>
      <c r="C79" s="6"/>
      <c r="D79" s="17"/>
      <c r="E79" s="23" t="s">
        <v>23</v>
      </c>
      <c r="F79" s="24" t="n">
        <v>0</v>
      </c>
      <c r="G79" s="24" t="n">
        <v>0</v>
      </c>
      <c r="H79" s="17"/>
    </row>
    <row r="80" customFormat="false" ht="15.65" hidden="false" customHeight="true" outlineLevel="0" collapsed="false">
      <c r="A80" s="35" t="s">
        <v>65</v>
      </c>
      <c r="B80" s="17" t="s">
        <v>66</v>
      </c>
      <c r="C80" s="6" t="n">
        <v>2023</v>
      </c>
      <c r="D80" s="17" t="s">
        <v>56</v>
      </c>
      <c r="E80" s="19" t="s">
        <v>18</v>
      </c>
      <c r="F80" s="20" t="n">
        <f aca="false">SUM(F81:F84)</f>
        <v>0</v>
      </c>
      <c r="G80" s="43" t="n">
        <f aca="false">SUM(G81:G84)</f>
        <v>653.817</v>
      </c>
      <c r="H80" s="17" t="s">
        <v>67</v>
      </c>
    </row>
    <row r="81" customFormat="false" ht="15.65" hidden="false" customHeight="true" outlineLevel="0" collapsed="false">
      <c r="A81" s="35"/>
      <c r="B81" s="17"/>
      <c r="C81" s="6"/>
      <c r="D81" s="17"/>
      <c r="E81" s="23" t="s">
        <v>20</v>
      </c>
      <c r="F81" s="24" t="n">
        <v>0</v>
      </c>
      <c r="G81" s="30" t="n">
        <v>0</v>
      </c>
      <c r="H81" s="17"/>
    </row>
    <row r="82" customFormat="false" ht="15.65" hidden="false" customHeight="true" outlineLevel="0" collapsed="false">
      <c r="A82" s="35"/>
      <c r="B82" s="17"/>
      <c r="C82" s="6"/>
      <c r="D82" s="17"/>
      <c r="E82" s="23" t="s">
        <v>21</v>
      </c>
      <c r="F82" s="24" t="n">
        <v>0</v>
      </c>
      <c r="G82" s="30" t="n">
        <v>0</v>
      </c>
      <c r="H82" s="17"/>
    </row>
    <row r="83" customFormat="false" ht="15.65" hidden="false" customHeight="true" outlineLevel="0" collapsed="false">
      <c r="A83" s="35"/>
      <c r="B83" s="17"/>
      <c r="C83" s="6"/>
      <c r="D83" s="17"/>
      <c r="E83" s="23" t="s">
        <v>22</v>
      </c>
      <c r="F83" s="24" t="n">
        <v>0</v>
      </c>
      <c r="G83" s="30" t="n">
        <v>653.817</v>
      </c>
      <c r="H83" s="17"/>
    </row>
    <row r="84" customFormat="false" ht="15.65" hidden="false" customHeight="true" outlineLevel="0" collapsed="false">
      <c r="A84" s="35"/>
      <c r="B84" s="17"/>
      <c r="C84" s="6"/>
      <c r="D84" s="17"/>
      <c r="E84" s="23" t="s">
        <v>23</v>
      </c>
      <c r="F84" s="24" t="n">
        <v>0</v>
      </c>
      <c r="G84" s="30" t="n">
        <v>0</v>
      </c>
      <c r="H84" s="17"/>
    </row>
    <row r="85" customFormat="false" ht="15.65" hidden="false" customHeight="true" outlineLevel="0" collapsed="false">
      <c r="A85" s="35" t="s">
        <v>68</v>
      </c>
      <c r="B85" s="17" t="s">
        <v>69</v>
      </c>
      <c r="C85" s="6" t="s">
        <v>63</v>
      </c>
      <c r="D85" s="17" t="s">
        <v>56</v>
      </c>
      <c r="E85" s="19" t="s">
        <v>70</v>
      </c>
      <c r="F85" s="20" t="n">
        <f aca="false">SUM(F86:F89)</f>
        <v>0</v>
      </c>
      <c r="G85" s="43" t="n">
        <f aca="false">SUM(G86:G89)</f>
        <v>194.92355</v>
      </c>
      <c r="H85" s="17" t="s">
        <v>57</v>
      </c>
    </row>
    <row r="86" customFormat="false" ht="15.65" hidden="false" customHeight="true" outlineLevel="0" collapsed="false">
      <c r="A86" s="35"/>
      <c r="B86" s="17"/>
      <c r="C86" s="6"/>
      <c r="D86" s="17"/>
      <c r="E86" s="23" t="s">
        <v>20</v>
      </c>
      <c r="F86" s="24" t="n">
        <v>0</v>
      </c>
      <c r="G86" s="24" t="n">
        <v>0</v>
      </c>
      <c r="H86" s="17"/>
    </row>
    <row r="87" customFormat="false" ht="15.65" hidden="false" customHeight="true" outlineLevel="0" collapsed="false">
      <c r="A87" s="35"/>
      <c r="B87" s="17"/>
      <c r="C87" s="6"/>
      <c r="D87" s="17"/>
      <c r="E87" s="23" t="s">
        <v>21</v>
      </c>
      <c r="F87" s="24" t="n">
        <v>0</v>
      </c>
      <c r="G87" s="24" t="n">
        <v>0</v>
      </c>
      <c r="H87" s="17"/>
    </row>
    <row r="88" customFormat="false" ht="15.65" hidden="false" customHeight="true" outlineLevel="0" collapsed="false">
      <c r="A88" s="35"/>
      <c r="B88" s="17"/>
      <c r="C88" s="6"/>
      <c r="D88" s="17"/>
      <c r="E88" s="23" t="s">
        <v>22</v>
      </c>
      <c r="F88" s="24" t="n">
        <v>0</v>
      </c>
      <c r="G88" s="30" t="n">
        <v>194.92355</v>
      </c>
      <c r="H88" s="17"/>
    </row>
    <row r="89" customFormat="false" ht="15.65" hidden="false" customHeight="true" outlineLevel="0" collapsed="false">
      <c r="A89" s="35"/>
      <c r="B89" s="17"/>
      <c r="C89" s="6"/>
      <c r="D89" s="17"/>
      <c r="E89" s="23" t="s">
        <v>23</v>
      </c>
      <c r="F89" s="24" t="n">
        <v>0</v>
      </c>
      <c r="G89" s="24" t="n">
        <v>0</v>
      </c>
      <c r="H89" s="17"/>
    </row>
    <row r="90" s="49" customFormat="true" ht="15.8" hidden="false" customHeight="true" outlineLevel="0" collapsed="false">
      <c r="A90" s="44"/>
      <c r="B90" s="45" t="s">
        <v>71</v>
      </c>
      <c r="C90" s="46"/>
      <c r="D90" s="18"/>
      <c r="E90" s="47" t="s">
        <v>18</v>
      </c>
      <c r="F90" s="48" t="n">
        <f aca="false">F80+F75+F70+F65+F85</f>
        <v>0</v>
      </c>
      <c r="G90" s="48" t="n">
        <f aca="false">G80+G75+G70+G65+G85</f>
        <v>2141.61732</v>
      </c>
      <c r="H90" s="37" t="e">
        <f aca="false">G90*100/F90</f>
        <v>#DIV/0!</v>
      </c>
      <c r="AMI90" s="0"/>
      <c r="AMJ90" s="0"/>
    </row>
    <row r="91" s="49" customFormat="true" ht="13.35" hidden="false" customHeight="false" outlineLevel="0" collapsed="false">
      <c r="A91" s="44"/>
      <c r="B91" s="45"/>
      <c r="C91" s="46"/>
      <c r="D91" s="18"/>
      <c r="E91" s="50" t="s">
        <v>20</v>
      </c>
      <c r="F91" s="48" t="n">
        <f aca="false">F81+F76+F71+F66+F86</f>
        <v>0</v>
      </c>
      <c r="G91" s="48" t="n">
        <f aca="false">G81+G76+G71+G66+G86</f>
        <v>0</v>
      </c>
      <c r="H91" s="40" t="n">
        <v>0</v>
      </c>
      <c r="AMI91" s="0"/>
      <c r="AMJ91" s="0"/>
    </row>
    <row r="92" s="49" customFormat="true" ht="13.35" hidden="false" customHeight="false" outlineLevel="0" collapsed="false">
      <c r="A92" s="44"/>
      <c r="B92" s="45"/>
      <c r="C92" s="46"/>
      <c r="D92" s="18"/>
      <c r="E92" s="50" t="s">
        <v>21</v>
      </c>
      <c r="F92" s="48" t="n">
        <f aca="false">F82+F77+F72+F67+F87</f>
        <v>0</v>
      </c>
      <c r="G92" s="48" t="n">
        <f aca="false">G82+G77+G72+G67+G87</f>
        <v>0</v>
      </c>
      <c r="H92" s="40" t="n">
        <v>0</v>
      </c>
      <c r="AMI92" s="0"/>
      <c r="AMJ92" s="0"/>
    </row>
    <row r="93" s="49" customFormat="true" ht="13.35" hidden="false" customHeight="false" outlineLevel="0" collapsed="false">
      <c r="A93" s="44"/>
      <c r="B93" s="45"/>
      <c r="C93" s="46"/>
      <c r="D93" s="18"/>
      <c r="E93" s="50" t="s">
        <v>22</v>
      </c>
      <c r="F93" s="48" t="n">
        <f aca="false">F83+F78+F73+F68+F88</f>
        <v>0</v>
      </c>
      <c r="G93" s="48" t="n">
        <f aca="false">G83+G78+G73+G68+G88</f>
        <v>2141.61732</v>
      </c>
      <c r="H93" s="40" t="e">
        <f aca="false">G93*100/F93</f>
        <v>#DIV/0!</v>
      </c>
      <c r="AMI93" s="0"/>
      <c r="AMJ93" s="0"/>
    </row>
    <row r="94" s="49" customFormat="true" ht="13.35" hidden="false" customHeight="false" outlineLevel="0" collapsed="false">
      <c r="A94" s="44"/>
      <c r="B94" s="45"/>
      <c r="C94" s="46"/>
      <c r="D94" s="18"/>
      <c r="E94" s="50" t="s">
        <v>23</v>
      </c>
      <c r="F94" s="48" t="n">
        <f aca="false">F84+F79+F74+F69+F89</f>
        <v>0</v>
      </c>
      <c r="G94" s="48" t="n">
        <f aca="false">G84+G79+G74+G69+G89</f>
        <v>0</v>
      </c>
      <c r="H94" s="40" t="e">
        <f aca="false">G94*100/F94</f>
        <v>#DIV/0!</v>
      </c>
      <c r="AMI94" s="0"/>
      <c r="AMJ94" s="0"/>
    </row>
    <row r="95" customFormat="false" ht="17" hidden="false" customHeight="true" outlineLevel="0" collapsed="false">
      <c r="A95" s="51" t="s">
        <v>72</v>
      </c>
      <c r="B95" s="51"/>
      <c r="C95" s="51"/>
      <c r="D95" s="51"/>
      <c r="E95" s="51"/>
      <c r="F95" s="51"/>
      <c r="G95" s="51"/>
      <c r="H95" s="51"/>
    </row>
    <row r="96" customFormat="false" ht="17" hidden="false" customHeight="true" outlineLevel="0" collapsed="false">
      <c r="A96" s="14" t="s">
        <v>73</v>
      </c>
      <c r="B96" s="14"/>
      <c r="C96" s="14"/>
      <c r="D96" s="14"/>
      <c r="E96" s="14"/>
      <c r="F96" s="14"/>
      <c r="G96" s="14"/>
      <c r="H96" s="14"/>
    </row>
    <row r="97" customFormat="false" ht="17" hidden="false" customHeight="true" outlineLevel="0" collapsed="false">
      <c r="A97" s="15" t="s">
        <v>74</v>
      </c>
      <c r="B97" s="15"/>
      <c r="C97" s="15"/>
      <c r="D97" s="15"/>
      <c r="E97" s="15"/>
      <c r="F97" s="15"/>
      <c r="G97" s="15"/>
      <c r="H97" s="15"/>
    </row>
    <row r="98" s="52" customFormat="true" ht="15.8" hidden="false" customHeight="true" outlineLevel="0" collapsed="false">
      <c r="A98" s="35" t="s">
        <v>75</v>
      </c>
      <c r="B98" s="17" t="s">
        <v>76</v>
      </c>
      <c r="C98" s="6" t="s">
        <v>16</v>
      </c>
      <c r="D98" s="17" t="s">
        <v>77</v>
      </c>
      <c r="E98" s="19" t="s">
        <v>18</v>
      </c>
      <c r="F98" s="20" t="n">
        <v>2130</v>
      </c>
      <c r="G98" s="32" t="n">
        <v>774.8</v>
      </c>
      <c r="H98" s="22" t="s">
        <v>78</v>
      </c>
      <c r="AMI98" s="0"/>
      <c r="AMJ98" s="0"/>
    </row>
    <row r="99" s="52" customFormat="true" ht="12.8" hidden="false" customHeight="false" outlineLevel="0" collapsed="false">
      <c r="A99" s="35"/>
      <c r="B99" s="17"/>
      <c r="C99" s="6"/>
      <c r="D99" s="17"/>
      <c r="E99" s="23" t="s">
        <v>20</v>
      </c>
      <c r="F99" s="24" t="n">
        <v>0</v>
      </c>
      <c r="G99" s="30" t="n">
        <v>0</v>
      </c>
      <c r="H99" s="22"/>
      <c r="AMI99" s="0"/>
      <c r="AMJ99" s="0"/>
    </row>
    <row r="100" s="52" customFormat="true" ht="12.8" hidden="false" customHeight="false" outlineLevel="0" collapsed="false">
      <c r="A100" s="35"/>
      <c r="B100" s="17"/>
      <c r="C100" s="6"/>
      <c r="D100" s="17"/>
      <c r="E100" s="23" t="s">
        <v>21</v>
      </c>
      <c r="F100" s="24" t="n">
        <v>0</v>
      </c>
      <c r="G100" s="30" t="n">
        <v>0</v>
      </c>
      <c r="H100" s="22"/>
      <c r="AMI100" s="0"/>
      <c r="AMJ100" s="0"/>
    </row>
    <row r="101" s="52" customFormat="true" ht="12.8" hidden="false" customHeight="false" outlineLevel="0" collapsed="false">
      <c r="A101" s="35"/>
      <c r="B101" s="17"/>
      <c r="C101" s="6"/>
      <c r="D101" s="17"/>
      <c r="E101" s="23" t="s">
        <v>22</v>
      </c>
      <c r="F101" s="24" t="n">
        <v>2130</v>
      </c>
      <c r="G101" s="30" t="n">
        <v>774.8</v>
      </c>
      <c r="H101" s="22"/>
      <c r="AMI101" s="0"/>
      <c r="AMJ101" s="0"/>
    </row>
    <row r="102" s="52" customFormat="true" ht="12.8" hidden="false" customHeight="false" outlineLevel="0" collapsed="false">
      <c r="A102" s="35"/>
      <c r="B102" s="17"/>
      <c r="C102" s="6"/>
      <c r="D102" s="17"/>
      <c r="E102" s="23" t="s">
        <v>23</v>
      </c>
      <c r="F102" s="24" t="n">
        <v>0</v>
      </c>
      <c r="G102" s="30" t="n">
        <v>0</v>
      </c>
      <c r="H102" s="22"/>
      <c r="AMI102" s="0"/>
      <c r="AMJ102" s="0"/>
    </row>
    <row r="103" customFormat="false" ht="15.8" hidden="false" customHeight="true" outlineLevel="0" collapsed="false">
      <c r="A103" s="44" t="s">
        <v>79</v>
      </c>
      <c r="B103" s="17" t="s">
        <v>80</v>
      </c>
      <c r="C103" s="6" t="s">
        <v>16</v>
      </c>
      <c r="D103" s="18" t="s">
        <v>77</v>
      </c>
      <c r="E103" s="19" t="s">
        <v>18</v>
      </c>
      <c r="F103" s="20" t="n">
        <v>94.45</v>
      </c>
      <c r="G103" s="21" t="n">
        <f aca="false">SUM(G104:G107)</f>
        <v>0</v>
      </c>
      <c r="H103" s="53"/>
    </row>
    <row r="104" customFormat="false" ht="12.8" hidden="false" customHeight="false" outlineLevel="0" collapsed="false">
      <c r="A104" s="44"/>
      <c r="B104" s="17"/>
      <c r="C104" s="6"/>
      <c r="D104" s="18"/>
      <c r="E104" s="23" t="s">
        <v>20</v>
      </c>
      <c r="F104" s="24" t="n">
        <v>0</v>
      </c>
      <c r="G104" s="25" t="n">
        <v>0</v>
      </c>
      <c r="H104" s="53"/>
    </row>
    <row r="105" customFormat="false" ht="12.8" hidden="false" customHeight="false" outlineLevel="0" collapsed="false">
      <c r="A105" s="44"/>
      <c r="B105" s="17"/>
      <c r="C105" s="6"/>
      <c r="D105" s="18"/>
      <c r="E105" s="23" t="s">
        <v>21</v>
      </c>
      <c r="F105" s="24" t="n">
        <v>0</v>
      </c>
      <c r="G105" s="25" t="n">
        <v>0</v>
      </c>
      <c r="H105" s="53"/>
    </row>
    <row r="106" customFormat="false" ht="12.8" hidden="false" customHeight="false" outlineLevel="0" collapsed="false">
      <c r="A106" s="44"/>
      <c r="B106" s="17"/>
      <c r="C106" s="6"/>
      <c r="D106" s="18"/>
      <c r="E106" s="23" t="s">
        <v>22</v>
      </c>
      <c r="F106" s="24" t="n">
        <v>94.45</v>
      </c>
      <c r="G106" s="25" t="n">
        <v>0</v>
      </c>
      <c r="H106" s="53"/>
    </row>
    <row r="107" customFormat="false" ht="12.8" hidden="false" customHeight="false" outlineLevel="0" collapsed="false">
      <c r="A107" s="44"/>
      <c r="B107" s="17"/>
      <c r="C107" s="6"/>
      <c r="D107" s="18"/>
      <c r="E107" s="23" t="s">
        <v>23</v>
      </c>
      <c r="F107" s="24" t="n">
        <v>0</v>
      </c>
      <c r="G107" s="25" t="n">
        <v>0</v>
      </c>
      <c r="H107" s="53"/>
    </row>
    <row r="108" customFormat="false" ht="15.8" hidden="false" customHeight="true" outlineLevel="0" collapsed="false">
      <c r="A108" s="44" t="s">
        <v>81</v>
      </c>
      <c r="B108" s="17" t="s">
        <v>82</v>
      </c>
      <c r="C108" s="6" t="s">
        <v>16</v>
      </c>
      <c r="D108" s="18" t="s">
        <v>77</v>
      </c>
      <c r="E108" s="19" t="s">
        <v>18</v>
      </c>
      <c r="F108" s="20" t="n">
        <v>690.5</v>
      </c>
      <c r="G108" s="21" t="n">
        <f aca="false">SUM(G109:G112)</f>
        <v>0</v>
      </c>
      <c r="H108" s="53"/>
    </row>
    <row r="109" customFormat="false" ht="12.8" hidden="false" customHeight="false" outlineLevel="0" collapsed="false">
      <c r="A109" s="44"/>
      <c r="B109" s="17"/>
      <c r="C109" s="6"/>
      <c r="D109" s="18"/>
      <c r="E109" s="23" t="s">
        <v>20</v>
      </c>
      <c r="F109" s="24" t="n">
        <v>0</v>
      </c>
      <c r="G109" s="25" t="n">
        <v>0</v>
      </c>
      <c r="H109" s="53"/>
    </row>
    <row r="110" customFormat="false" ht="12.8" hidden="false" customHeight="false" outlineLevel="0" collapsed="false">
      <c r="A110" s="44"/>
      <c r="B110" s="17"/>
      <c r="C110" s="6"/>
      <c r="D110" s="18"/>
      <c r="E110" s="23" t="s">
        <v>21</v>
      </c>
      <c r="F110" s="24" t="n">
        <v>0</v>
      </c>
      <c r="G110" s="25" t="n">
        <v>0</v>
      </c>
      <c r="H110" s="53"/>
    </row>
    <row r="111" customFormat="false" ht="12.8" hidden="false" customHeight="false" outlineLevel="0" collapsed="false">
      <c r="A111" s="44"/>
      <c r="B111" s="17"/>
      <c r="C111" s="6"/>
      <c r="D111" s="18"/>
      <c r="E111" s="23" t="s">
        <v>22</v>
      </c>
      <c r="F111" s="24" t="n">
        <v>690.5</v>
      </c>
      <c r="G111" s="25" t="n">
        <v>0</v>
      </c>
      <c r="H111" s="53"/>
    </row>
    <row r="112" customFormat="false" ht="12.8" hidden="false" customHeight="false" outlineLevel="0" collapsed="false">
      <c r="A112" s="44"/>
      <c r="B112" s="17"/>
      <c r="C112" s="6"/>
      <c r="D112" s="18"/>
      <c r="E112" s="23" t="s">
        <v>23</v>
      </c>
      <c r="F112" s="24" t="n">
        <v>0</v>
      </c>
      <c r="G112" s="25" t="n">
        <v>0</v>
      </c>
      <c r="H112" s="53"/>
    </row>
    <row r="113" customFormat="false" ht="15.8" hidden="false" customHeight="true" outlineLevel="0" collapsed="false">
      <c r="A113" s="44" t="s">
        <v>83</v>
      </c>
      <c r="B113" s="17" t="s">
        <v>84</v>
      </c>
      <c r="C113" s="6" t="s">
        <v>16</v>
      </c>
      <c r="D113" s="18" t="s">
        <v>77</v>
      </c>
      <c r="E113" s="19" t="s">
        <v>18</v>
      </c>
      <c r="F113" s="20" t="n">
        <v>557.8</v>
      </c>
      <c r="G113" s="32" t="n">
        <v>1328.2</v>
      </c>
      <c r="H113" s="22" t="s">
        <v>78</v>
      </c>
    </row>
    <row r="114" customFormat="false" ht="12.8" hidden="false" customHeight="false" outlineLevel="0" collapsed="false">
      <c r="A114" s="44"/>
      <c r="B114" s="17"/>
      <c r="C114" s="6"/>
      <c r="D114" s="18"/>
      <c r="E114" s="23" t="s">
        <v>20</v>
      </c>
      <c r="F114" s="24" t="n">
        <v>0</v>
      </c>
      <c r="G114" s="30" t="n">
        <v>0</v>
      </c>
      <c r="H114" s="22"/>
    </row>
    <row r="115" customFormat="false" ht="12.8" hidden="false" customHeight="false" outlineLevel="0" collapsed="false">
      <c r="A115" s="44"/>
      <c r="B115" s="17"/>
      <c r="C115" s="6"/>
      <c r="D115" s="18"/>
      <c r="E115" s="23" t="s">
        <v>21</v>
      </c>
      <c r="F115" s="24" t="n">
        <v>0</v>
      </c>
      <c r="G115" s="30" t="n">
        <v>0</v>
      </c>
      <c r="H115" s="22"/>
    </row>
    <row r="116" customFormat="false" ht="12.8" hidden="false" customHeight="false" outlineLevel="0" collapsed="false">
      <c r="A116" s="44"/>
      <c r="B116" s="17"/>
      <c r="C116" s="6"/>
      <c r="D116" s="18"/>
      <c r="E116" s="23" t="s">
        <v>22</v>
      </c>
      <c r="F116" s="24" t="n">
        <v>557.8</v>
      </c>
      <c r="G116" s="30" t="n">
        <v>1328.2</v>
      </c>
      <c r="H116" s="22"/>
    </row>
    <row r="117" customFormat="false" ht="12.8" hidden="false" customHeight="false" outlineLevel="0" collapsed="false">
      <c r="A117" s="44"/>
      <c r="B117" s="17"/>
      <c r="C117" s="6"/>
      <c r="D117" s="18"/>
      <c r="E117" s="23" t="s">
        <v>23</v>
      </c>
      <c r="F117" s="24" t="n">
        <v>0</v>
      </c>
      <c r="G117" s="30" t="n">
        <v>0</v>
      </c>
      <c r="H117" s="22"/>
    </row>
    <row r="118" customFormat="false" ht="15.8" hidden="false" customHeight="true" outlineLevel="0" collapsed="false">
      <c r="A118" s="44" t="s">
        <v>85</v>
      </c>
      <c r="B118" s="17" t="s">
        <v>86</v>
      </c>
      <c r="C118" s="6" t="s">
        <v>16</v>
      </c>
      <c r="D118" s="17" t="s">
        <v>87</v>
      </c>
      <c r="E118" s="19" t="s">
        <v>18</v>
      </c>
      <c r="F118" s="20" t="n">
        <v>2000</v>
      </c>
      <c r="G118" s="54" t="n">
        <f aca="false">G119+G120+G121+G122</f>
        <v>6094.84313</v>
      </c>
      <c r="H118" s="22" t="s">
        <v>88</v>
      </c>
    </row>
    <row r="119" customFormat="false" ht="12.8" hidden="false" customHeight="false" outlineLevel="0" collapsed="false">
      <c r="A119" s="44"/>
      <c r="B119" s="17"/>
      <c r="C119" s="6"/>
      <c r="D119" s="17"/>
      <c r="E119" s="23" t="s">
        <v>20</v>
      </c>
      <c r="F119" s="24" t="n">
        <v>0</v>
      </c>
      <c r="G119" s="30" t="n">
        <v>0</v>
      </c>
      <c r="H119" s="22"/>
    </row>
    <row r="120" customFormat="false" ht="12.8" hidden="false" customHeight="false" outlineLevel="0" collapsed="false">
      <c r="A120" s="44"/>
      <c r="B120" s="17"/>
      <c r="C120" s="6"/>
      <c r="D120" s="17"/>
      <c r="E120" s="23" t="s">
        <v>21</v>
      </c>
      <c r="F120" s="24" t="n">
        <v>0</v>
      </c>
      <c r="G120" s="30" t="n">
        <v>0</v>
      </c>
      <c r="H120" s="22"/>
    </row>
    <row r="121" customFormat="false" ht="12.8" hidden="false" customHeight="false" outlineLevel="0" collapsed="false">
      <c r="A121" s="44"/>
      <c r="B121" s="17"/>
      <c r="C121" s="6"/>
      <c r="D121" s="17"/>
      <c r="E121" s="23" t="s">
        <v>22</v>
      </c>
      <c r="F121" s="24" t="n">
        <v>2000</v>
      </c>
      <c r="G121" s="55" t="n">
        <v>6094.84313</v>
      </c>
      <c r="H121" s="22"/>
    </row>
    <row r="122" customFormat="false" ht="12.8" hidden="false" customHeight="false" outlineLevel="0" collapsed="false">
      <c r="A122" s="44"/>
      <c r="B122" s="17"/>
      <c r="C122" s="6"/>
      <c r="D122" s="17"/>
      <c r="E122" s="23" t="s">
        <v>23</v>
      </c>
      <c r="F122" s="24" t="n">
        <v>0</v>
      </c>
      <c r="G122" s="30" t="n">
        <v>0</v>
      </c>
      <c r="H122" s="22"/>
    </row>
    <row r="123" customFormat="false" ht="15.8" hidden="false" customHeight="true" outlineLevel="0" collapsed="false">
      <c r="A123" s="44" t="s">
        <v>89</v>
      </c>
      <c r="B123" s="17" t="s">
        <v>90</v>
      </c>
      <c r="C123" s="6" t="s">
        <v>16</v>
      </c>
      <c r="D123" s="17" t="s">
        <v>87</v>
      </c>
      <c r="E123" s="19" t="s">
        <v>18</v>
      </c>
      <c r="F123" s="20" t="n">
        <v>425</v>
      </c>
      <c r="G123" s="54" t="n">
        <f aca="false">G124+G125+G126+G127</f>
        <v>2185.07923</v>
      </c>
      <c r="H123" s="22" t="s">
        <v>91</v>
      </c>
    </row>
    <row r="124" customFormat="false" ht="12.8" hidden="false" customHeight="false" outlineLevel="0" collapsed="false">
      <c r="A124" s="44"/>
      <c r="B124" s="17"/>
      <c r="C124" s="6"/>
      <c r="D124" s="17"/>
      <c r="E124" s="23" t="s">
        <v>20</v>
      </c>
      <c r="F124" s="24" t="n">
        <v>0</v>
      </c>
      <c r="G124" s="30" t="n">
        <v>0</v>
      </c>
      <c r="H124" s="22"/>
    </row>
    <row r="125" customFormat="false" ht="12.8" hidden="false" customHeight="false" outlineLevel="0" collapsed="false">
      <c r="A125" s="44"/>
      <c r="B125" s="17"/>
      <c r="C125" s="6"/>
      <c r="D125" s="17"/>
      <c r="E125" s="23" t="s">
        <v>21</v>
      </c>
      <c r="F125" s="24" t="n">
        <v>0</v>
      </c>
      <c r="G125" s="30" t="n">
        <v>0</v>
      </c>
      <c r="H125" s="22"/>
    </row>
    <row r="126" customFormat="false" ht="12.8" hidden="false" customHeight="false" outlineLevel="0" collapsed="false">
      <c r="A126" s="44"/>
      <c r="B126" s="17"/>
      <c r="C126" s="6"/>
      <c r="D126" s="17"/>
      <c r="E126" s="23" t="s">
        <v>22</v>
      </c>
      <c r="F126" s="24" t="n">
        <v>425</v>
      </c>
      <c r="G126" s="55" t="n">
        <v>2185.07923</v>
      </c>
      <c r="H126" s="22"/>
    </row>
    <row r="127" customFormat="false" ht="12.8" hidden="false" customHeight="false" outlineLevel="0" collapsed="false">
      <c r="A127" s="44"/>
      <c r="B127" s="17"/>
      <c r="C127" s="6"/>
      <c r="D127" s="17"/>
      <c r="E127" s="23" t="s">
        <v>23</v>
      </c>
      <c r="F127" s="24" t="n">
        <v>0</v>
      </c>
      <c r="G127" s="30" t="n">
        <v>0</v>
      </c>
      <c r="H127" s="22"/>
    </row>
    <row r="128" customFormat="false" ht="15.8" hidden="false" customHeight="true" outlineLevel="0" collapsed="false">
      <c r="A128" s="44" t="s">
        <v>92</v>
      </c>
      <c r="B128" s="17" t="s">
        <v>93</v>
      </c>
      <c r="C128" s="6" t="s">
        <v>16</v>
      </c>
      <c r="D128" s="17" t="s">
        <v>87</v>
      </c>
      <c r="E128" s="19" t="s">
        <v>18</v>
      </c>
      <c r="F128" s="20" t="n">
        <v>875</v>
      </c>
      <c r="G128" s="54" t="n">
        <f aca="false">G129+G130+G131+G132</f>
        <v>31371.30315</v>
      </c>
      <c r="H128" s="22" t="s">
        <v>94</v>
      </c>
    </row>
    <row r="129" customFormat="false" ht="12.8" hidden="false" customHeight="false" outlineLevel="0" collapsed="false">
      <c r="A129" s="44"/>
      <c r="B129" s="17"/>
      <c r="C129" s="6"/>
      <c r="D129" s="17"/>
      <c r="E129" s="23" t="s">
        <v>20</v>
      </c>
      <c r="F129" s="24" t="n">
        <v>0</v>
      </c>
      <c r="G129" s="30" t="n">
        <v>0</v>
      </c>
      <c r="H129" s="22"/>
    </row>
    <row r="130" customFormat="false" ht="12.8" hidden="false" customHeight="false" outlineLevel="0" collapsed="false">
      <c r="A130" s="44"/>
      <c r="B130" s="17"/>
      <c r="C130" s="6"/>
      <c r="D130" s="17"/>
      <c r="E130" s="23" t="s">
        <v>21</v>
      </c>
      <c r="F130" s="24" t="n">
        <v>0</v>
      </c>
      <c r="G130" s="30" t="n">
        <v>0</v>
      </c>
      <c r="H130" s="22"/>
    </row>
    <row r="131" customFormat="false" ht="12.8" hidden="false" customHeight="false" outlineLevel="0" collapsed="false">
      <c r="A131" s="44"/>
      <c r="B131" s="17"/>
      <c r="C131" s="6"/>
      <c r="D131" s="17"/>
      <c r="E131" s="23" t="s">
        <v>22</v>
      </c>
      <c r="F131" s="24" t="n">
        <v>875</v>
      </c>
      <c r="G131" s="55" t="n">
        <v>31371.30315</v>
      </c>
      <c r="H131" s="22"/>
    </row>
    <row r="132" customFormat="false" ht="12.8" hidden="false" customHeight="false" outlineLevel="0" collapsed="false">
      <c r="A132" s="44"/>
      <c r="B132" s="17"/>
      <c r="C132" s="6"/>
      <c r="D132" s="17"/>
      <c r="E132" s="23" t="s">
        <v>23</v>
      </c>
      <c r="F132" s="24" t="n">
        <v>0</v>
      </c>
      <c r="G132" s="30" t="n">
        <v>0</v>
      </c>
      <c r="H132" s="22"/>
    </row>
    <row r="133" customFormat="false" ht="15.8" hidden="false" customHeight="true" outlineLevel="0" collapsed="false">
      <c r="A133" s="44" t="s">
        <v>95</v>
      </c>
      <c r="B133" s="17" t="s">
        <v>96</v>
      </c>
      <c r="C133" s="6" t="s">
        <v>16</v>
      </c>
      <c r="D133" s="17" t="s">
        <v>87</v>
      </c>
      <c r="E133" s="19" t="s">
        <v>18</v>
      </c>
      <c r="F133" s="20" t="n">
        <v>1500</v>
      </c>
      <c r="G133" s="54" t="n">
        <f aca="false">G134+G135+G136+G137</f>
        <v>0</v>
      </c>
      <c r="H133" s="56" t="s">
        <v>97</v>
      </c>
    </row>
    <row r="134" customFormat="false" ht="12.8" hidden="false" customHeight="false" outlineLevel="0" collapsed="false">
      <c r="A134" s="44"/>
      <c r="B134" s="17"/>
      <c r="C134" s="6"/>
      <c r="D134" s="17"/>
      <c r="E134" s="23" t="s">
        <v>20</v>
      </c>
      <c r="F134" s="24" t="n">
        <v>0</v>
      </c>
      <c r="G134" s="55" t="n">
        <v>0</v>
      </c>
      <c r="H134" s="56"/>
    </row>
    <row r="135" customFormat="false" ht="12.8" hidden="false" customHeight="false" outlineLevel="0" collapsed="false">
      <c r="A135" s="44"/>
      <c r="B135" s="17"/>
      <c r="C135" s="6"/>
      <c r="D135" s="17"/>
      <c r="E135" s="23" t="s">
        <v>21</v>
      </c>
      <c r="F135" s="24" t="n">
        <v>0</v>
      </c>
      <c r="G135" s="55" t="n">
        <v>0</v>
      </c>
      <c r="H135" s="56"/>
    </row>
    <row r="136" customFormat="false" ht="12.8" hidden="false" customHeight="false" outlineLevel="0" collapsed="false">
      <c r="A136" s="44"/>
      <c r="B136" s="17"/>
      <c r="C136" s="6"/>
      <c r="D136" s="17"/>
      <c r="E136" s="23" t="s">
        <v>22</v>
      </c>
      <c r="F136" s="24" t="n">
        <v>1500</v>
      </c>
      <c r="G136" s="55" t="n">
        <v>0</v>
      </c>
      <c r="H136" s="56"/>
    </row>
    <row r="137" customFormat="false" ht="12.8" hidden="false" customHeight="false" outlineLevel="0" collapsed="false">
      <c r="A137" s="44"/>
      <c r="B137" s="17"/>
      <c r="C137" s="6"/>
      <c r="D137" s="17"/>
      <c r="E137" s="23" t="s">
        <v>23</v>
      </c>
      <c r="F137" s="24" t="n">
        <v>0</v>
      </c>
      <c r="G137" s="55" t="n">
        <v>0</v>
      </c>
      <c r="H137" s="56"/>
    </row>
    <row r="138" customFormat="false" ht="15.8" hidden="false" customHeight="true" outlineLevel="0" collapsed="false">
      <c r="A138" s="44" t="s">
        <v>98</v>
      </c>
      <c r="B138" s="17" t="s">
        <v>99</v>
      </c>
      <c r="C138" s="6" t="s">
        <v>16</v>
      </c>
      <c r="D138" s="17" t="s">
        <v>87</v>
      </c>
      <c r="E138" s="19" t="s">
        <v>18</v>
      </c>
      <c r="F138" s="20" t="n">
        <v>1750</v>
      </c>
      <c r="G138" s="54" t="n">
        <f aca="false">G139+G140+G141+G142</f>
        <v>0</v>
      </c>
      <c r="H138" s="56" t="s">
        <v>100</v>
      </c>
    </row>
    <row r="139" customFormat="false" ht="12.8" hidden="false" customHeight="false" outlineLevel="0" collapsed="false">
      <c r="A139" s="44"/>
      <c r="B139" s="17"/>
      <c r="C139" s="6"/>
      <c r="D139" s="17"/>
      <c r="E139" s="23" t="s">
        <v>20</v>
      </c>
      <c r="F139" s="24" t="n">
        <v>0</v>
      </c>
      <c r="G139" s="55" t="n">
        <v>0</v>
      </c>
      <c r="H139" s="56"/>
    </row>
    <row r="140" customFormat="false" ht="12.8" hidden="false" customHeight="false" outlineLevel="0" collapsed="false">
      <c r="A140" s="44"/>
      <c r="B140" s="17"/>
      <c r="C140" s="6"/>
      <c r="D140" s="17"/>
      <c r="E140" s="23" t="s">
        <v>21</v>
      </c>
      <c r="F140" s="24" t="n">
        <v>0</v>
      </c>
      <c r="G140" s="55" t="n">
        <v>0</v>
      </c>
      <c r="H140" s="56"/>
    </row>
    <row r="141" customFormat="false" ht="12.8" hidden="false" customHeight="false" outlineLevel="0" collapsed="false">
      <c r="A141" s="44"/>
      <c r="B141" s="17"/>
      <c r="C141" s="6"/>
      <c r="D141" s="17"/>
      <c r="E141" s="23" t="s">
        <v>22</v>
      </c>
      <c r="F141" s="24" t="n">
        <v>1750</v>
      </c>
      <c r="G141" s="55" t="n">
        <v>0</v>
      </c>
      <c r="H141" s="56"/>
    </row>
    <row r="142" customFormat="false" ht="12.8" hidden="false" customHeight="false" outlineLevel="0" collapsed="false">
      <c r="A142" s="44"/>
      <c r="B142" s="17"/>
      <c r="C142" s="6"/>
      <c r="D142" s="17"/>
      <c r="E142" s="23" t="s">
        <v>23</v>
      </c>
      <c r="F142" s="24" t="n">
        <v>0</v>
      </c>
      <c r="G142" s="55" t="n">
        <v>0</v>
      </c>
      <c r="H142" s="56"/>
    </row>
    <row r="143" customFormat="false" ht="17" hidden="false" customHeight="true" outlineLevel="0" collapsed="false">
      <c r="A143" s="14" t="s">
        <v>101</v>
      </c>
      <c r="B143" s="14"/>
      <c r="C143" s="14"/>
      <c r="D143" s="14"/>
      <c r="E143" s="14"/>
      <c r="F143" s="14"/>
      <c r="G143" s="14"/>
      <c r="H143" s="14"/>
    </row>
    <row r="144" customFormat="false" ht="17" hidden="false" customHeight="true" outlineLevel="0" collapsed="false">
      <c r="A144" s="15" t="s">
        <v>102</v>
      </c>
      <c r="B144" s="15"/>
      <c r="C144" s="15"/>
      <c r="D144" s="15"/>
      <c r="E144" s="15"/>
      <c r="F144" s="15"/>
      <c r="G144" s="15"/>
      <c r="H144" s="15"/>
    </row>
    <row r="145" customFormat="false" ht="15.8" hidden="false" customHeight="true" outlineLevel="0" collapsed="false">
      <c r="A145" s="35" t="s">
        <v>103</v>
      </c>
      <c r="B145" s="17" t="s">
        <v>104</v>
      </c>
      <c r="C145" s="6" t="s">
        <v>16</v>
      </c>
      <c r="D145" s="18" t="s">
        <v>77</v>
      </c>
      <c r="E145" s="19" t="s">
        <v>18</v>
      </c>
      <c r="F145" s="20" t="n">
        <v>2130</v>
      </c>
      <c r="G145" s="57" t="n">
        <f aca="false">G148</f>
        <v>289.9</v>
      </c>
      <c r="H145" s="22" t="s">
        <v>105</v>
      </c>
    </row>
    <row r="146" customFormat="false" ht="12.8" hidden="false" customHeight="false" outlineLevel="0" collapsed="false">
      <c r="A146" s="35"/>
      <c r="B146" s="17"/>
      <c r="C146" s="6"/>
      <c r="D146" s="18"/>
      <c r="E146" s="23" t="s">
        <v>20</v>
      </c>
      <c r="F146" s="24" t="n">
        <v>0</v>
      </c>
      <c r="G146" s="30" t="n">
        <v>0</v>
      </c>
      <c r="H146" s="22"/>
    </row>
    <row r="147" customFormat="false" ht="12.8" hidden="false" customHeight="false" outlineLevel="0" collapsed="false">
      <c r="A147" s="35"/>
      <c r="B147" s="17"/>
      <c r="C147" s="6"/>
      <c r="D147" s="18"/>
      <c r="E147" s="23" t="s">
        <v>21</v>
      </c>
      <c r="F147" s="24" t="n">
        <v>0</v>
      </c>
      <c r="G147" s="30" t="n">
        <v>0</v>
      </c>
      <c r="H147" s="22"/>
    </row>
    <row r="148" customFormat="false" ht="12.8" hidden="false" customHeight="false" outlineLevel="0" collapsed="false">
      <c r="A148" s="35"/>
      <c r="B148" s="17"/>
      <c r="C148" s="6"/>
      <c r="D148" s="18"/>
      <c r="E148" s="23" t="s">
        <v>22</v>
      </c>
      <c r="F148" s="24" t="n">
        <v>2130</v>
      </c>
      <c r="G148" s="55" t="n">
        <f aca="false">183.4+106.5</f>
        <v>289.9</v>
      </c>
      <c r="H148" s="22"/>
    </row>
    <row r="149" customFormat="false" ht="12.8" hidden="false" customHeight="false" outlineLevel="0" collapsed="false">
      <c r="A149" s="35"/>
      <c r="B149" s="17"/>
      <c r="C149" s="6"/>
      <c r="D149" s="18"/>
      <c r="E149" s="23" t="s">
        <v>23</v>
      </c>
      <c r="F149" s="24" t="n">
        <v>0</v>
      </c>
      <c r="G149" s="30" t="n">
        <v>0</v>
      </c>
      <c r="H149" s="22"/>
    </row>
    <row r="150" customFormat="false" ht="15.8" hidden="false" customHeight="true" outlineLevel="0" collapsed="false">
      <c r="A150" s="44" t="s">
        <v>106</v>
      </c>
      <c r="B150" s="17" t="s">
        <v>107</v>
      </c>
      <c r="C150" s="6" t="s">
        <v>16</v>
      </c>
      <c r="D150" s="18" t="s">
        <v>77</v>
      </c>
      <c r="E150" s="19" t="s">
        <v>18</v>
      </c>
      <c r="F150" s="20" t="n">
        <v>192.75</v>
      </c>
      <c r="G150" s="57" t="n">
        <f aca="false">G153</f>
        <v>8.6</v>
      </c>
      <c r="H150" s="22" t="s">
        <v>108</v>
      </c>
    </row>
    <row r="151" customFormat="false" ht="12.8" hidden="false" customHeight="false" outlineLevel="0" collapsed="false">
      <c r="A151" s="44"/>
      <c r="B151" s="17"/>
      <c r="C151" s="6"/>
      <c r="D151" s="18"/>
      <c r="E151" s="23" t="s">
        <v>20</v>
      </c>
      <c r="F151" s="24" t="n">
        <v>0</v>
      </c>
      <c r="G151" s="30" t="n">
        <v>0</v>
      </c>
      <c r="H151" s="22"/>
    </row>
    <row r="152" customFormat="false" ht="12.8" hidden="false" customHeight="false" outlineLevel="0" collapsed="false">
      <c r="A152" s="44"/>
      <c r="B152" s="17"/>
      <c r="C152" s="6"/>
      <c r="D152" s="18"/>
      <c r="E152" s="23" t="s">
        <v>21</v>
      </c>
      <c r="F152" s="24" t="n">
        <v>0</v>
      </c>
      <c r="G152" s="30" t="n">
        <v>0</v>
      </c>
      <c r="H152" s="22"/>
    </row>
    <row r="153" customFormat="false" ht="12.8" hidden="false" customHeight="false" outlineLevel="0" collapsed="false">
      <c r="A153" s="44"/>
      <c r="B153" s="17"/>
      <c r="C153" s="6"/>
      <c r="D153" s="18"/>
      <c r="E153" s="23" t="s">
        <v>22</v>
      </c>
      <c r="F153" s="24" t="n">
        <v>192.75</v>
      </c>
      <c r="G153" s="55" t="n">
        <v>8.6</v>
      </c>
      <c r="H153" s="22"/>
    </row>
    <row r="154" customFormat="false" ht="12.8" hidden="false" customHeight="false" outlineLevel="0" collapsed="false">
      <c r="A154" s="44"/>
      <c r="B154" s="17"/>
      <c r="C154" s="6"/>
      <c r="D154" s="18"/>
      <c r="E154" s="23" t="s">
        <v>23</v>
      </c>
      <c r="F154" s="24" t="n">
        <v>0</v>
      </c>
      <c r="G154" s="30" t="n">
        <v>0</v>
      </c>
      <c r="H154" s="22"/>
    </row>
    <row r="155" customFormat="false" ht="15.8" hidden="false" customHeight="true" outlineLevel="0" collapsed="false">
      <c r="A155" s="46" t="s">
        <v>109</v>
      </c>
      <c r="B155" s="17" t="s">
        <v>110</v>
      </c>
      <c r="C155" s="6" t="s">
        <v>16</v>
      </c>
      <c r="D155" s="17" t="s">
        <v>87</v>
      </c>
      <c r="E155" s="19" t="s">
        <v>18</v>
      </c>
      <c r="F155" s="20" t="n">
        <v>500</v>
      </c>
      <c r="G155" s="32" t="n">
        <f aca="false">SUM(G156:G159)</f>
        <v>0</v>
      </c>
      <c r="H155" s="17" t="s">
        <v>111</v>
      </c>
    </row>
    <row r="156" customFormat="false" ht="12.8" hidden="false" customHeight="false" outlineLevel="0" collapsed="false">
      <c r="A156" s="46"/>
      <c r="B156" s="17"/>
      <c r="C156" s="6"/>
      <c r="D156" s="17"/>
      <c r="E156" s="23" t="s">
        <v>20</v>
      </c>
      <c r="F156" s="24" t="n">
        <v>0</v>
      </c>
      <c r="G156" s="30" t="n">
        <v>0</v>
      </c>
      <c r="H156" s="17"/>
    </row>
    <row r="157" customFormat="false" ht="12.8" hidden="false" customHeight="false" outlineLevel="0" collapsed="false">
      <c r="A157" s="46"/>
      <c r="B157" s="17"/>
      <c r="C157" s="6"/>
      <c r="D157" s="17"/>
      <c r="E157" s="23" t="s">
        <v>21</v>
      </c>
      <c r="F157" s="24" t="n">
        <v>0</v>
      </c>
      <c r="G157" s="30" t="n">
        <v>0</v>
      </c>
      <c r="H157" s="17"/>
    </row>
    <row r="158" customFormat="false" ht="12.8" hidden="false" customHeight="false" outlineLevel="0" collapsed="false">
      <c r="A158" s="46"/>
      <c r="B158" s="17"/>
      <c r="C158" s="6"/>
      <c r="D158" s="17"/>
      <c r="E158" s="23" t="s">
        <v>22</v>
      </c>
      <c r="F158" s="24" t="n">
        <v>500</v>
      </c>
      <c r="G158" s="30" t="n">
        <v>0</v>
      </c>
      <c r="H158" s="17"/>
    </row>
    <row r="159" customFormat="false" ht="12.8" hidden="false" customHeight="false" outlineLevel="0" collapsed="false">
      <c r="A159" s="46"/>
      <c r="B159" s="17"/>
      <c r="C159" s="6"/>
      <c r="D159" s="17"/>
      <c r="E159" s="23" t="s">
        <v>23</v>
      </c>
      <c r="F159" s="24" t="n">
        <v>0</v>
      </c>
      <c r="G159" s="30" t="n">
        <v>0</v>
      </c>
      <c r="H159" s="17"/>
    </row>
    <row r="160" customFormat="false" ht="15.8" hidden="false" customHeight="true" outlineLevel="0" collapsed="false">
      <c r="A160" s="46" t="s">
        <v>112</v>
      </c>
      <c r="B160" s="17" t="s">
        <v>113</v>
      </c>
      <c r="C160" s="6" t="s">
        <v>16</v>
      </c>
      <c r="D160" s="17" t="s">
        <v>87</v>
      </c>
      <c r="E160" s="19" t="s">
        <v>18</v>
      </c>
      <c r="F160" s="20" t="n">
        <v>625</v>
      </c>
      <c r="G160" s="32" t="n">
        <f aca="false">SUM(G161:G164)</f>
        <v>0</v>
      </c>
      <c r="H160" s="17" t="s">
        <v>111</v>
      </c>
    </row>
    <row r="161" customFormat="false" ht="12.8" hidden="false" customHeight="false" outlineLevel="0" collapsed="false">
      <c r="A161" s="46"/>
      <c r="B161" s="17"/>
      <c r="C161" s="6"/>
      <c r="D161" s="17"/>
      <c r="E161" s="23" t="s">
        <v>20</v>
      </c>
      <c r="F161" s="24" t="n">
        <v>0</v>
      </c>
      <c r="G161" s="30" t="n">
        <v>0</v>
      </c>
      <c r="H161" s="17"/>
    </row>
    <row r="162" customFormat="false" ht="12.8" hidden="false" customHeight="false" outlineLevel="0" collapsed="false">
      <c r="A162" s="46"/>
      <c r="B162" s="17"/>
      <c r="C162" s="6"/>
      <c r="D162" s="17"/>
      <c r="E162" s="23" t="s">
        <v>21</v>
      </c>
      <c r="F162" s="24" t="n">
        <v>0</v>
      </c>
      <c r="G162" s="30" t="n">
        <v>0</v>
      </c>
      <c r="H162" s="17"/>
    </row>
    <row r="163" customFormat="false" ht="12.8" hidden="false" customHeight="false" outlineLevel="0" collapsed="false">
      <c r="A163" s="46"/>
      <c r="B163" s="17"/>
      <c r="C163" s="6"/>
      <c r="D163" s="17"/>
      <c r="E163" s="23" t="s">
        <v>22</v>
      </c>
      <c r="F163" s="24" t="n">
        <v>625</v>
      </c>
      <c r="G163" s="30" t="n">
        <v>0</v>
      </c>
      <c r="H163" s="17"/>
    </row>
    <row r="164" customFormat="false" ht="12.8" hidden="false" customHeight="false" outlineLevel="0" collapsed="false">
      <c r="A164" s="46"/>
      <c r="B164" s="17"/>
      <c r="C164" s="6"/>
      <c r="D164" s="17"/>
      <c r="E164" s="23" t="s">
        <v>23</v>
      </c>
      <c r="F164" s="24" t="n">
        <v>0</v>
      </c>
      <c r="G164" s="30" t="n">
        <v>0</v>
      </c>
      <c r="H164" s="17"/>
    </row>
    <row r="165" customFormat="false" ht="15.8" hidden="false" customHeight="true" outlineLevel="0" collapsed="false">
      <c r="A165" s="46" t="s">
        <v>114</v>
      </c>
      <c r="B165" s="17" t="s">
        <v>115</v>
      </c>
      <c r="C165" s="6" t="s">
        <v>16</v>
      </c>
      <c r="D165" s="17" t="s">
        <v>87</v>
      </c>
      <c r="E165" s="19" t="s">
        <v>18</v>
      </c>
      <c r="F165" s="20" t="n">
        <v>375</v>
      </c>
      <c r="G165" s="32" t="n">
        <f aca="false">SUM(G166:G169)</f>
        <v>0</v>
      </c>
      <c r="H165" s="17" t="s">
        <v>111</v>
      </c>
    </row>
    <row r="166" customFormat="false" ht="12.8" hidden="false" customHeight="false" outlineLevel="0" collapsed="false">
      <c r="A166" s="46"/>
      <c r="B166" s="17"/>
      <c r="C166" s="6"/>
      <c r="D166" s="17"/>
      <c r="E166" s="23" t="s">
        <v>20</v>
      </c>
      <c r="F166" s="24" t="n">
        <v>0</v>
      </c>
      <c r="G166" s="30" t="n">
        <v>0</v>
      </c>
      <c r="H166" s="17"/>
    </row>
    <row r="167" customFormat="false" ht="12.8" hidden="false" customHeight="false" outlineLevel="0" collapsed="false">
      <c r="A167" s="46"/>
      <c r="B167" s="17"/>
      <c r="C167" s="6"/>
      <c r="D167" s="17"/>
      <c r="E167" s="23" t="s">
        <v>21</v>
      </c>
      <c r="F167" s="24" t="n">
        <v>0</v>
      </c>
      <c r="G167" s="30" t="n">
        <v>0</v>
      </c>
      <c r="H167" s="17"/>
    </row>
    <row r="168" customFormat="false" ht="12.8" hidden="false" customHeight="false" outlineLevel="0" collapsed="false">
      <c r="A168" s="46"/>
      <c r="B168" s="17"/>
      <c r="C168" s="6"/>
      <c r="D168" s="17"/>
      <c r="E168" s="23" t="s">
        <v>22</v>
      </c>
      <c r="F168" s="24" t="n">
        <v>375</v>
      </c>
      <c r="G168" s="30" t="n">
        <v>0</v>
      </c>
      <c r="H168" s="17"/>
    </row>
    <row r="169" customFormat="false" ht="12.8" hidden="false" customHeight="false" outlineLevel="0" collapsed="false">
      <c r="A169" s="46"/>
      <c r="B169" s="17"/>
      <c r="C169" s="6"/>
      <c r="D169" s="17"/>
      <c r="E169" s="23" t="s">
        <v>23</v>
      </c>
      <c r="F169" s="24" t="n">
        <v>0</v>
      </c>
      <c r="G169" s="30" t="n">
        <v>0</v>
      </c>
      <c r="H169" s="17"/>
    </row>
    <row r="170" customFormat="false" ht="15.8" hidden="false" customHeight="true" outlineLevel="0" collapsed="false">
      <c r="A170" s="46" t="s">
        <v>116</v>
      </c>
      <c r="B170" s="17" t="s">
        <v>117</v>
      </c>
      <c r="C170" s="6" t="s">
        <v>16</v>
      </c>
      <c r="D170" s="17" t="s">
        <v>87</v>
      </c>
      <c r="E170" s="19" t="s">
        <v>18</v>
      </c>
      <c r="F170" s="20" t="n">
        <v>3750</v>
      </c>
      <c r="G170" s="32" t="n">
        <f aca="false">SUM(G171:G174)</f>
        <v>0</v>
      </c>
      <c r="H170" s="17" t="s">
        <v>111</v>
      </c>
    </row>
    <row r="171" customFormat="false" ht="12.8" hidden="false" customHeight="false" outlineLevel="0" collapsed="false">
      <c r="A171" s="46"/>
      <c r="B171" s="17"/>
      <c r="C171" s="6"/>
      <c r="D171" s="17"/>
      <c r="E171" s="23" t="s">
        <v>20</v>
      </c>
      <c r="F171" s="24" t="n">
        <v>0</v>
      </c>
      <c r="G171" s="30" t="n">
        <v>0</v>
      </c>
      <c r="H171" s="17"/>
    </row>
    <row r="172" customFormat="false" ht="12.8" hidden="false" customHeight="false" outlineLevel="0" collapsed="false">
      <c r="A172" s="46"/>
      <c r="B172" s="17"/>
      <c r="C172" s="6"/>
      <c r="D172" s="17"/>
      <c r="E172" s="23" t="s">
        <v>21</v>
      </c>
      <c r="F172" s="24" t="n">
        <v>0</v>
      </c>
      <c r="G172" s="30" t="n">
        <v>0</v>
      </c>
      <c r="H172" s="17"/>
    </row>
    <row r="173" customFormat="false" ht="12.8" hidden="false" customHeight="false" outlineLevel="0" collapsed="false">
      <c r="A173" s="46"/>
      <c r="B173" s="17"/>
      <c r="C173" s="6"/>
      <c r="D173" s="17"/>
      <c r="E173" s="23" t="s">
        <v>22</v>
      </c>
      <c r="F173" s="24" t="n">
        <v>3750</v>
      </c>
      <c r="G173" s="30" t="n">
        <v>0</v>
      </c>
      <c r="H173" s="17"/>
    </row>
    <row r="174" customFormat="false" ht="12.8" hidden="false" customHeight="false" outlineLevel="0" collapsed="false">
      <c r="A174" s="46"/>
      <c r="B174" s="17"/>
      <c r="C174" s="6"/>
      <c r="D174" s="17"/>
      <c r="E174" s="23" t="s">
        <v>23</v>
      </c>
      <c r="F174" s="24" t="n">
        <v>0</v>
      </c>
      <c r="G174" s="30" t="n">
        <v>0</v>
      </c>
      <c r="H174" s="17"/>
    </row>
    <row r="175" customFormat="false" ht="15.8" hidden="false" customHeight="true" outlineLevel="0" collapsed="false">
      <c r="A175" s="46" t="s">
        <v>118</v>
      </c>
      <c r="B175" s="17" t="s">
        <v>119</v>
      </c>
      <c r="C175" s="6" t="s">
        <v>16</v>
      </c>
      <c r="D175" s="17" t="s">
        <v>87</v>
      </c>
      <c r="E175" s="19" t="s">
        <v>18</v>
      </c>
      <c r="F175" s="20" t="n">
        <v>875</v>
      </c>
      <c r="G175" s="32" t="n">
        <v>4816.38475</v>
      </c>
      <c r="H175" s="17" t="s">
        <v>120</v>
      </c>
    </row>
    <row r="176" customFormat="false" ht="12.8" hidden="false" customHeight="false" outlineLevel="0" collapsed="false">
      <c r="A176" s="46"/>
      <c r="B176" s="17"/>
      <c r="C176" s="6"/>
      <c r="D176" s="17"/>
      <c r="E176" s="23" t="s">
        <v>20</v>
      </c>
      <c r="F176" s="24" t="n">
        <v>0</v>
      </c>
      <c r="G176" s="30" t="n">
        <v>0</v>
      </c>
      <c r="H176" s="17"/>
    </row>
    <row r="177" customFormat="false" ht="12.8" hidden="false" customHeight="false" outlineLevel="0" collapsed="false">
      <c r="A177" s="46"/>
      <c r="B177" s="17"/>
      <c r="C177" s="6"/>
      <c r="D177" s="17"/>
      <c r="E177" s="23" t="s">
        <v>21</v>
      </c>
      <c r="F177" s="24" t="n">
        <v>0</v>
      </c>
      <c r="G177" s="30" t="n">
        <v>0</v>
      </c>
      <c r="H177" s="17"/>
    </row>
    <row r="178" customFormat="false" ht="12.8" hidden="false" customHeight="false" outlineLevel="0" collapsed="false">
      <c r="A178" s="46"/>
      <c r="B178" s="17"/>
      <c r="C178" s="6"/>
      <c r="D178" s="17"/>
      <c r="E178" s="23" t="s">
        <v>22</v>
      </c>
      <c r="F178" s="24" t="n">
        <v>875</v>
      </c>
      <c r="G178" s="30" t="n">
        <v>4816.38475</v>
      </c>
      <c r="H178" s="17"/>
    </row>
    <row r="179" customFormat="false" ht="12.8" hidden="false" customHeight="false" outlineLevel="0" collapsed="false">
      <c r="A179" s="46"/>
      <c r="B179" s="17"/>
      <c r="C179" s="6"/>
      <c r="D179" s="17"/>
      <c r="E179" s="23" t="s">
        <v>23</v>
      </c>
      <c r="F179" s="24" t="n">
        <v>0</v>
      </c>
      <c r="G179" s="30" t="n">
        <v>0</v>
      </c>
      <c r="H179" s="17"/>
    </row>
    <row r="180" customFormat="false" ht="15.8" hidden="false" customHeight="true" outlineLevel="0" collapsed="false">
      <c r="A180" s="46" t="s">
        <v>121</v>
      </c>
      <c r="B180" s="17" t="s">
        <v>122</v>
      </c>
      <c r="C180" s="6" t="s">
        <v>16</v>
      </c>
      <c r="D180" s="17" t="s">
        <v>87</v>
      </c>
      <c r="E180" s="19" t="s">
        <v>18</v>
      </c>
      <c r="F180" s="20" t="n">
        <v>425</v>
      </c>
      <c r="G180" s="32" t="n">
        <v>1279.88042</v>
      </c>
      <c r="H180" s="17" t="s">
        <v>123</v>
      </c>
    </row>
    <row r="181" customFormat="false" ht="12.8" hidden="false" customHeight="false" outlineLevel="0" collapsed="false">
      <c r="A181" s="46"/>
      <c r="B181" s="17"/>
      <c r="C181" s="6"/>
      <c r="D181" s="17"/>
      <c r="E181" s="23" t="s">
        <v>20</v>
      </c>
      <c r="F181" s="24" t="n">
        <v>0</v>
      </c>
      <c r="G181" s="30" t="n">
        <v>0</v>
      </c>
      <c r="H181" s="17"/>
    </row>
    <row r="182" customFormat="false" ht="12.8" hidden="false" customHeight="false" outlineLevel="0" collapsed="false">
      <c r="A182" s="46"/>
      <c r="B182" s="17"/>
      <c r="C182" s="6"/>
      <c r="D182" s="17"/>
      <c r="E182" s="23" t="s">
        <v>21</v>
      </c>
      <c r="F182" s="24" t="n">
        <v>0</v>
      </c>
      <c r="G182" s="30" t="n">
        <v>0</v>
      </c>
      <c r="H182" s="17"/>
    </row>
    <row r="183" customFormat="false" ht="12.8" hidden="false" customHeight="false" outlineLevel="0" collapsed="false">
      <c r="A183" s="46"/>
      <c r="B183" s="17"/>
      <c r="C183" s="6"/>
      <c r="D183" s="17"/>
      <c r="E183" s="23" t="s">
        <v>22</v>
      </c>
      <c r="F183" s="24" t="n">
        <v>425</v>
      </c>
      <c r="G183" s="30" t="n">
        <v>1279.88042</v>
      </c>
      <c r="H183" s="17"/>
    </row>
    <row r="184" customFormat="false" ht="12.8" hidden="false" customHeight="false" outlineLevel="0" collapsed="false">
      <c r="A184" s="46"/>
      <c r="B184" s="17"/>
      <c r="C184" s="6"/>
      <c r="D184" s="17"/>
      <c r="E184" s="23" t="s">
        <v>23</v>
      </c>
      <c r="F184" s="24" t="n">
        <v>0</v>
      </c>
      <c r="G184" s="30" t="n">
        <v>0</v>
      </c>
      <c r="H184" s="17"/>
    </row>
    <row r="185" customFormat="false" ht="15.8" hidden="false" customHeight="true" outlineLevel="0" collapsed="false">
      <c r="A185" s="46" t="s">
        <v>124</v>
      </c>
      <c r="B185" s="17" t="s">
        <v>125</v>
      </c>
      <c r="C185" s="6" t="s">
        <v>16</v>
      </c>
      <c r="D185" s="17" t="s">
        <v>87</v>
      </c>
      <c r="E185" s="19" t="s">
        <v>18</v>
      </c>
      <c r="F185" s="20" t="n">
        <v>350</v>
      </c>
      <c r="G185" s="32" t="n">
        <f aca="false">SUM(G186:G189)</f>
        <v>0</v>
      </c>
      <c r="H185" s="17" t="s">
        <v>111</v>
      </c>
    </row>
    <row r="186" customFormat="false" ht="12.8" hidden="false" customHeight="false" outlineLevel="0" collapsed="false">
      <c r="A186" s="46"/>
      <c r="B186" s="17"/>
      <c r="C186" s="6"/>
      <c r="D186" s="17"/>
      <c r="E186" s="23" t="s">
        <v>20</v>
      </c>
      <c r="F186" s="24" t="n">
        <v>0</v>
      </c>
      <c r="G186" s="30" t="n">
        <v>0</v>
      </c>
      <c r="H186" s="17"/>
    </row>
    <row r="187" customFormat="false" ht="12.8" hidden="false" customHeight="false" outlineLevel="0" collapsed="false">
      <c r="A187" s="46"/>
      <c r="B187" s="17"/>
      <c r="C187" s="6"/>
      <c r="D187" s="17"/>
      <c r="E187" s="23" t="s">
        <v>21</v>
      </c>
      <c r="F187" s="24" t="n">
        <v>0</v>
      </c>
      <c r="G187" s="30" t="n">
        <v>0</v>
      </c>
      <c r="H187" s="17"/>
    </row>
    <row r="188" customFormat="false" ht="12.8" hidden="false" customHeight="false" outlineLevel="0" collapsed="false">
      <c r="A188" s="46"/>
      <c r="B188" s="17"/>
      <c r="C188" s="6"/>
      <c r="D188" s="17"/>
      <c r="E188" s="23" t="s">
        <v>22</v>
      </c>
      <c r="F188" s="24" t="n">
        <v>350</v>
      </c>
      <c r="G188" s="30" t="n">
        <v>0</v>
      </c>
      <c r="H188" s="17"/>
    </row>
    <row r="189" customFormat="false" ht="12.8" hidden="false" customHeight="false" outlineLevel="0" collapsed="false">
      <c r="A189" s="46"/>
      <c r="B189" s="17"/>
      <c r="C189" s="6"/>
      <c r="D189" s="17"/>
      <c r="E189" s="23" t="s">
        <v>23</v>
      </c>
      <c r="F189" s="24" t="n">
        <v>0</v>
      </c>
      <c r="G189" s="30" t="n">
        <v>0</v>
      </c>
      <c r="H189" s="17"/>
    </row>
    <row r="190" customFormat="false" ht="15.8" hidden="false" customHeight="true" outlineLevel="0" collapsed="false">
      <c r="A190" s="46" t="s">
        <v>126</v>
      </c>
      <c r="B190" s="17" t="s">
        <v>127</v>
      </c>
      <c r="C190" s="6" t="s">
        <v>16</v>
      </c>
      <c r="D190" s="17" t="s">
        <v>87</v>
      </c>
      <c r="E190" s="19" t="s">
        <v>18</v>
      </c>
      <c r="F190" s="20" t="n">
        <v>75</v>
      </c>
      <c r="G190" s="32" t="n">
        <f aca="false">SUM(G191:G194)</f>
        <v>0</v>
      </c>
      <c r="H190" s="17" t="s">
        <v>111</v>
      </c>
    </row>
    <row r="191" customFormat="false" ht="12.8" hidden="false" customHeight="false" outlineLevel="0" collapsed="false">
      <c r="A191" s="46"/>
      <c r="B191" s="17"/>
      <c r="C191" s="6"/>
      <c r="D191" s="17"/>
      <c r="E191" s="23" t="s">
        <v>20</v>
      </c>
      <c r="F191" s="24" t="n">
        <v>0</v>
      </c>
      <c r="G191" s="30" t="n">
        <v>0</v>
      </c>
      <c r="H191" s="17"/>
    </row>
    <row r="192" customFormat="false" ht="12.8" hidden="false" customHeight="false" outlineLevel="0" collapsed="false">
      <c r="A192" s="46"/>
      <c r="B192" s="17"/>
      <c r="C192" s="6"/>
      <c r="D192" s="17"/>
      <c r="E192" s="23" t="s">
        <v>21</v>
      </c>
      <c r="F192" s="24" t="n">
        <v>0</v>
      </c>
      <c r="G192" s="30" t="n">
        <v>0</v>
      </c>
      <c r="H192" s="17"/>
    </row>
    <row r="193" customFormat="false" ht="12.8" hidden="false" customHeight="false" outlineLevel="0" collapsed="false">
      <c r="A193" s="46"/>
      <c r="B193" s="17"/>
      <c r="C193" s="6"/>
      <c r="D193" s="17"/>
      <c r="E193" s="23" t="s">
        <v>22</v>
      </c>
      <c r="F193" s="24" t="n">
        <v>75</v>
      </c>
      <c r="G193" s="30" t="n">
        <v>0</v>
      </c>
      <c r="H193" s="17"/>
    </row>
    <row r="194" customFormat="false" ht="12.8" hidden="false" customHeight="false" outlineLevel="0" collapsed="false">
      <c r="A194" s="46"/>
      <c r="B194" s="17"/>
      <c r="C194" s="6"/>
      <c r="D194" s="17"/>
      <c r="E194" s="23" t="s">
        <v>23</v>
      </c>
      <c r="F194" s="24" t="n">
        <v>0</v>
      </c>
      <c r="G194" s="30" t="n">
        <v>0</v>
      </c>
      <c r="H194" s="17"/>
    </row>
    <row r="195" customFormat="false" ht="15.8" hidden="false" customHeight="true" outlineLevel="0" collapsed="false">
      <c r="A195" s="46" t="s">
        <v>128</v>
      </c>
      <c r="B195" s="17" t="s">
        <v>129</v>
      </c>
      <c r="C195" s="6" t="s">
        <v>16</v>
      </c>
      <c r="D195" s="17" t="s">
        <v>87</v>
      </c>
      <c r="E195" s="19" t="s">
        <v>18</v>
      </c>
      <c r="F195" s="20" t="n">
        <v>375</v>
      </c>
      <c r="G195" s="32" t="n">
        <f aca="false">SUM(G196:G199)</f>
        <v>0</v>
      </c>
      <c r="H195" s="17" t="s">
        <v>111</v>
      </c>
    </row>
    <row r="196" customFormat="false" ht="12.8" hidden="false" customHeight="false" outlineLevel="0" collapsed="false">
      <c r="A196" s="46"/>
      <c r="B196" s="17"/>
      <c r="C196" s="6"/>
      <c r="D196" s="17"/>
      <c r="E196" s="23" t="s">
        <v>20</v>
      </c>
      <c r="F196" s="24" t="n">
        <v>0</v>
      </c>
      <c r="G196" s="30" t="n">
        <v>0</v>
      </c>
      <c r="H196" s="17"/>
    </row>
    <row r="197" customFormat="false" ht="12.8" hidden="false" customHeight="false" outlineLevel="0" collapsed="false">
      <c r="A197" s="46"/>
      <c r="B197" s="17"/>
      <c r="C197" s="6"/>
      <c r="D197" s="17"/>
      <c r="E197" s="23" t="s">
        <v>21</v>
      </c>
      <c r="F197" s="24" t="n">
        <v>0</v>
      </c>
      <c r="G197" s="30" t="n">
        <v>0</v>
      </c>
      <c r="H197" s="17"/>
    </row>
    <row r="198" customFormat="false" ht="12.8" hidden="false" customHeight="false" outlineLevel="0" collapsed="false">
      <c r="A198" s="46"/>
      <c r="B198" s="17"/>
      <c r="C198" s="6"/>
      <c r="D198" s="17"/>
      <c r="E198" s="23" t="s">
        <v>22</v>
      </c>
      <c r="F198" s="24" t="n">
        <v>375</v>
      </c>
      <c r="G198" s="30" t="n">
        <v>0</v>
      </c>
      <c r="H198" s="17"/>
    </row>
    <row r="199" customFormat="false" ht="12.8" hidden="false" customHeight="false" outlineLevel="0" collapsed="false">
      <c r="A199" s="46"/>
      <c r="B199" s="17"/>
      <c r="C199" s="6"/>
      <c r="D199" s="17"/>
      <c r="E199" s="23" t="s">
        <v>23</v>
      </c>
      <c r="F199" s="24" t="n">
        <v>0</v>
      </c>
      <c r="G199" s="30" t="n">
        <v>0</v>
      </c>
      <c r="H199" s="17"/>
    </row>
    <row r="200" s="38" customFormat="true" ht="15.8" hidden="false" customHeight="true" outlineLevel="0" collapsed="false">
      <c r="A200" s="6" t="s">
        <v>130</v>
      </c>
      <c r="B200" s="17" t="s">
        <v>131</v>
      </c>
      <c r="C200" s="6" t="s">
        <v>16</v>
      </c>
      <c r="D200" s="17" t="s">
        <v>87</v>
      </c>
      <c r="E200" s="19" t="s">
        <v>18</v>
      </c>
      <c r="F200" s="20" t="n">
        <v>150</v>
      </c>
      <c r="G200" s="32" t="n">
        <f aca="false">SUM(G201:G204)</f>
        <v>0</v>
      </c>
      <c r="H200" s="22" t="s">
        <v>111</v>
      </c>
      <c r="AMI200" s="0"/>
      <c r="AMJ200" s="0"/>
    </row>
    <row r="201" s="38" customFormat="true" ht="12.8" hidden="false" customHeight="false" outlineLevel="0" collapsed="false">
      <c r="A201" s="6"/>
      <c r="B201" s="17"/>
      <c r="C201" s="6"/>
      <c r="D201" s="17"/>
      <c r="E201" s="23" t="s">
        <v>20</v>
      </c>
      <c r="F201" s="24" t="n">
        <v>0</v>
      </c>
      <c r="G201" s="30" t="n">
        <v>0</v>
      </c>
      <c r="H201" s="22"/>
      <c r="AMI201" s="0"/>
      <c r="AMJ201" s="0"/>
    </row>
    <row r="202" s="38" customFormat="true" ht="12.8" hidden="false" customHeight="false" outlineLevel="0" collapsed="false">
      <c r="A202" s="6"/>
      <c r="B202" s="17"/>
      <c r="C202" s="6"/>
      <c r="D202" s="17"/>
      <c r="E202" s="23" t="s">
        <v>21</v>
      </c>
      <c r="F202" s="24" t="n">
        <v>0</v>
      </c>
      <c r="G202" s="30" t="n">
        <v>0</v>
      </c>
      <c r="H202" s="22"/>
      <c r="AMI202" s="0"/>
      <c r="AMJ202" s="0"/>
    </row>
    <row r="203" s="38" customFormat="true" ht="12.8" hidden="false" customHeight="false" outlineLevel="0" collapsed="false">
      <c r="A203" s="6"/>
      <c r="B203" s="17"/>
      <c r="C203" s="6"/>
      <c r="D203" s="17"/>
      <c r="E203" s="23" t="s">
        <v>22</v>
      </c>
      <c r="F203" s="24" t="n">
        <v>150</v>
      </c>
      <c r="G203" s="30" t="n">
        <v>0</v>
      </c>
      <c r="H203" s="22"/>
      <c r="AMI203" s="0"/>
      <c r="AMJ203" s="0"/>
    </row>
    <row r="204" s="38" customFormat="true" ht="12.8" hidden="false" customHeight="false" outlineLevel="0" collapsed="false">
      <c r="A204" s="6"/>
      <c r="B204" s="17"/>
      <c r="C204" s="6"/>
      <c r="D204" s="17"/>
      <c r="E204" s="23" t="s">
        <v>23</v>
      </c>
      <c r="F204" s="24" t="n">
        <v>0</v>
      </c>
      <c r="G204" s="30" t="n">
        <v>0</v>
      </c>
      <c r="H204" s="22"/>
      <c r="AMI204" s="0"/>
      <c r="AMJ204" s="0"/>
    </row>
    <row r="205" customFormat="false" ht="15.8" hidden="false" customHeight="true" outlineLevel="0" collapsed="false">
      <c r="A205" s="46" t="s">
        <v>132</v>
      </c>
      <c r="B205" s="17" t="s">
        <v>133</v>
      </c>
      <c r="C205" s="6" t="s">
        <v>16</v>
      </c>
      <c r="D205" s="17" t="s">
        <v>87</v>
      </c>
      <c r="E205" s="19" t="s">
        <v>18</v>
      </c>
      <c r="F205" s="20" t="n">
        <v>78</v>
      </c>
      <c r="G205" s="32" t="n">
        <v>296.64</v>
      </c>
      <c r="H205" s="22" t="s">
        <v>134</v>
      </c>
    </row>
    <row r="206" customFormat="false" ht="12.8" hidden="false" customHeight="false" outlineLevel="0" collapsed="false">
      <c r="A206" s="46"/>
      <c r="B206" s="17"/>
      <c r="C206" s="6"/>
      <c r="D206" s="17"/>
      <c r="E206" s="23" t="s">
        <v>20</v>
      </c>
      <c r="F206" s="24" t="n">
        <v>0</v>
      </c>
      <c r="G206" s="30" t="n">
        <v>0</v>
      </c>
      <c r="H206" s="22"/>
    </row>
    <row r="207" customFormat="false" ht="12.8" hidden="false" customHeight="false" outlineLevel="0" collapsed="false">
      <c r="A207" s="46"/>
      <c r="B207" s="17"/>
      <c r="C207" s="6"/>
      <c r="D207" s="17"/>
      <c r="E207" s="23" t="s">
        <v>21</v>
      </c>
      <c r="F207" s="24" t="n">
        <v>0</v>
      </c>
      <c r="G207" s="30" t="n">
        <v>0</v>
      </c>
      <c r="H207" s="22"/>
    </row>
    <row r="208" customFormat="false" ht="12.8" hidden="false" customHeight="false" outlineLevel="0" collapsed="false">
      <c r="A208" s="46"/>
      <c r="B208" s="17"/>
      <c r="C208" s="6"/>
      <c r="D208" s="17"/>
      <c r="E208" s="23" t="s">
        <v>22</v>
      </c>
      <c r="F208" s="24" t="n">
        <v>78</v>
      </c>
      <c r="G208" s="30" t="n">
        <v>296.64</v>
      </c>
      <c r="H208" s="22"/>
    </row>
    <row r="209" customFormat="false" ht="12.8" hidden="false" customHeight="false" outlineLevel="0" collapsed="false">
      <c r="A209" s="46"/>
      <c r="B209" s="17"/>
      <c r="C209" s="6"/>
      <c r="D209" s="17"/>
      <c r="E209" s="23" t="s">
        <v>23</v>
      </c>
      <c r="F209" s="24" t="n">
        <v>0</v>
      </c>
      <c r="G209" s="30" t="n">
        <v>0</v>
      </c>
      <c r="H209" s="22"/>
    </row>
    <row r="210" customFormat="false" ht="15.8" hidden="false" customHeight="true" outlineLevel="0" collapsed="false">
      <c r="A210" s="46" t="s">
        <v>135</v>
      </c>
      <c r="B210" s="17" t="s">
        <v>136</v>
      </c>
      <c r="C210" s="6" t="s">
        <v>16</v>
      </c>
      <c r="D210" s="17" t="s">
        <v>87</v>
      </c>
      <c r="E210" s="19" t="s">
        <v>18</v>
      </c>
      <c r="F210" s="20" t="n">
        <v>375</v>
      </c>
      <c r="G210" s="32" t="n">
        <f aca="false">SUM(G211:G214)</f>
        <v>0</v>
      </c>
      <c r="H210" s="58"/>
    </row>
    <row r="211" customFormat="false" ht="12.8" hidden="false" customHeight="false" outlineLevel="0" collapsed="false">
      <c r="A211" s="46"/>
      <c r="B211" s="17"/>
      <c r="C211" s="6"/>
      <c r="D211" s="17"/>
      <c r="E211" s="23" t="s">
        <v>20</v>
      </c>
      <c r="F211" s="24" t="n">
        <v>0</v>
      </c>
      <c r="G211" s="30" t="n">
        <v>0</v>
      </c>
      <c r="H211" s="58"/>
    </row>
    <row r="212" customFormat="false" ht="12.8" hidden="false" customHeight="false" outlineLevel="0" collapsed="false">
      <c r="A212" s="46"/>
      <c r="B212" s="17"/>
      <c r="C212" s="6"/>
      <c r="D212" s="17"/>
      <c r="E212" s="23" t="s">
        <v>21</v>
      </c>
      <c r="F212" s="24" t="n">
        <v>0</v>
      </c>
      <c r="G212" s="30" t="n">
        <v>0</v>
      </c>
      <c r="H212" s="58"/>
    </row>
    <row r="213" customFormat="false" ht="12.8" hidden="false" customHeight="false" outlineLevel="0" collapsed="false">
      <c r="A213" s="46"/>
      <c r="B213" s="17"/>
      <c r="C213" s="6"/>
      <c r="D213" s="17"/>
      <c r="E213" s="23" t="s">
        <v>22</v>
      </c>
      <c r="F213" s="24" t="n">
        <v>375</v>
      </c>
      <c r="G213" s="30" t="n">
        <v>0</v>
      </c>
      <c r="H213" s="58"/>
    </row>
    <row r="214" customFormat="false" ht="12.8" hidden="false" customHeight="false" outlineLevel="0" collapsed="false">
      <c r="A214" s="46"/>
      <c r="B214" s="17"/>
      <c r="C214" s="6"/>
      <c r="D214" s="17"/>
      <c r="E214" s="23" t="s">
        <v>23</v>
      </c>
      <c r="F214" s="24" t="n">
        <v>0</v>
      </c>
      <c r="G214" s="30" t="n">
        <v>0</v>
      </c>
      <c r="H214" s="58"/>
    </row>
    <row r="215" customFormat="false" ht="15.8" hidden="false" customHeight="true" outlineLevel="0" collapsed="false">
      <c r="A215" s="46" t="s">
        <v>137</v>
      </c>
      <c r="B215" s="17" t="s">
        <v>138</v>
      </c>
      <c r="C215" s="6" t="s">
        <v>16</v>
      </c>
      <c r="D215" s="17" t="s">
        <v>87</v>
      </c>
      <c r="E215" s="19" t="s">
        <v>18</v>
      </c>
      <c r="F215" s="20" t="n">
        <v>1625</v>
      </c>
      <c r="G215" s="32" t="n">
        <f aca="false">SUM(G216:G219)</f>
        <v>0</v>
      </c>
      <c r="H215" s="22" t="s">
        <v>139</v>
      </c>
    </row>
    <row r="216" customFormat="false" ht="12.8" hidden="false" customHeight="false" outlineLevel="0" collapsed="false">
      <c r="A216" s="46"/>
      <c r="B216" s="17"/>
      <c r="C216" s="6"/>
      <c r="D216" s="17"/>
      <c r="E216" s="23" t="s">
        <v>20</v>
      </c>
      <c r="F216" s="24" t="n">
        <v>0</v>
      </c>
      <c r="G216" s="30" t="n">
        <v>0</v>
      </c>
      <c r="H216" s="22"/>
    </row>
    <row r="217" customFormat="false" ht="12.8" hidden="false" customHeight="false" outlineLevel="0" collapsed="false">
      <c r="A217" s="46"/>
      <c r="B217" s="17"/>
      <c r="C217" s="6"/>
      <c r="D217" s="17"/>
      <c r="E217" s="23" t="s">
        <v>21</v>
      </c>
      <c r="F217" s="24" t="n">
        <v>0</v>
      </c>
      <c r="G217" s="30" t="n">
        <v>0</v>
      </c>
      <c r="H217" s="22"/>
    </row>
    <row r="218" customFormat="false" ht="12.8" hidden="false" customHeight="false" outlineLevel="0" collapsed="false">
      <c r="A218" s="46"/>
      <c r="B218" s="17"/>
      <c r="C218" s="6"/>
      <c r="D218" s="17"/>
      <c r="E218" s="23" t="s">
        <v>22</v>
      </c>
      <c r="F218" s="24" t="n">
        <v>1625</v>
      </c>
      <c r="G218" s="30" t="n">
        <v>0</v>
      </c>
      <c r="H218" s="22"/>
    </row>
    <row r="219" customFormat="false" ht="12.8" hidden="false" customHeight="false" outlineLevel="0" collapsed="false">
      <c r="A219" s="46"/>
      <c r="B219" s="17"/>
      <c r="C219" s="6"/>
      <c r="D219" s="17"/>
      <c r="E219" s="23" t="s">
        <v>23</v>
      </c>
      <c r="F219" s="24" t="n">
        <v>0</v>
      </c>
      <c r="G219" s="30" t="n">
        <v>0</v>
      </c>
      <c r="H219" s="22"/>
    </row>
    <row r="220" customFormat="false" ht="15.8" hidden="false" customHeight="true" outlineLevel="0" collapsed="false">
      <c r="A220" s="46" t="s">
        <v>140</v>
      </c>
      <c r="B220" s="17" t="s">
        <v>141</v>
      </c>
      <c r="C220" s="6" t="s">
        <v>16</v>
      </c>
      <c r="D220" s="18" t="s">
        <v>77</v>
      </c>
      <c r="E220" s="19" t="s">
        <v>18</v>
      </c>
      <c r="F220" s="20" t="n">
        <v>459.225</v>
      </c>
      <c r="G220" s="32" t="n">
        <f aca="false">SUM(G221:G224)</f>
        <v>0</v>
      </c>
      <c r="H220" s="59"/>
    </row>
    <row r="221" customFormat="false" ht="12.8" hidden="false" customHeight="false" outlineLevel="0" collapsed="false">
      <c r="A221" s="46"/>
      <c r="B221" s="17"/>
      <c r="C221" s="6"/>
      <c r="D221" s="18"/>
      <c r="E221" s="23" t="s">
        <v>20</v>
      </c>
      <c r="F221" s="24" t="n">
        <v>0</v>
      </c>
      <c r="G221" s="30" t="n">
        <v>0</v>
      </c>
      <c r="H221" s="59"/>
    </row>
    <row r="222" customFormat="false" ht="12.8" hidden="false" customHeight="false" outlineLevel="0" collapsed="false">
      <c r="A222" s="46"/>
      <c r="B222" s="17"/>
      <c r="C222" s="6"/>
      <c r="D222" s="18"/>
      <c r="E222" s="23" t="s">
        <v>21</v>
      </c>
      <c r="F222" s="24" t="n">
        <v>459.225</v>
      </c>
      <c r="G222" s="30" t="n">
        <v>0</v>
      </c>
      <c r="H222" s="59"/>
    </row>
    <row r="223" customFormat="false" ht="12.8" hidden="false" customHeight="false" outlineLevel="0" collapsed="false">
      <c r="A223" s="46"/>
      <c r="B223" s="17"/>
      <c r="C223" s="6"/>
      <c r="D223" s="18"/>
      <c r="E223" s="23" t="s">
        <v>22</v>
      </c>
      <c r="F223" s="24" t="n">
        <v>0</v>
      </c>
      <c r="G223" s="30" t="n">
        <v>0</v>
      </c>
      <c r="H223" s="59"/>
    </row>
    <row r="224" s="60" customFormat="true" ht="12.8" hidden="false" customHeight="false" outlineLevel="0" collapsed="false">
      <c r="A224" s="46"/>
      <c r="B224" s="17"/>
      <c r="C224" s="6"/>
      <c r="D224" s="18"/>
      <c r="E224" s="23" t="s">
        <v>23</v>
      </c>
      <c r="F224" s="24" t="n">
        <v>0</v>
      </c>
      <c r="G224" s="30" t="n">
        <v>0</v>
      </c>
      <c r="H224" s="59"/>
      <c r="AMH224" s="0"/>
      <c r="AMI224" s="0"/>
      <c r="AMJ224" s="0"/>
    </row>
    <row r="225" s="38" customFormat="true" ht="14.65" hidden="false" customHeight="true" outlineLevel="0" collapsed="false">
      <c r="A225" s="6" t="s">
        <v>142</v>
      </c>
      <c r="B225" s="22" t="s">
        <v>143</v>
      </c>
      <c r="C225" s="6" t="n">
        <v>2023</v>
      </c>
      <c r="D225" s="22" t="s">
        <v>87</v>
      </c>
      <c r="E225" s="19" t="s">
        <v>18</v>
      </c>
      <c r="F225" s="20" t="n">
        <f aca="false">SUM(F226:F229)</f>
        <v>0</v>
      </c>
      <c r="G225" s="32" t="n">
        <f aca="false">SUM(G226:G229)</f>
        <v>0</v>
      </c>
      <c r="H225" s="17" t="s">
        <v>111</v>
      </c>
      <c r="AMI225" s="0"/>
      <c r="AMJ225" s="0"/>
    </row>
    <row r="226" s="38" customFormat="true" ht="12.8" hidden="false" customHeight="false" outlineLevel="0" collapsed="false">
      <c r="A226" s="6"/>
      <c r="B226" s="22"/>
      <c r="C226" s="6"/>
      <c r="D226" s="22"/>
      <c r="E226" s="23" t="s">
        <v>20</v>
      </c>
      <c r="F226" s="24" t="n">
        <v>0</v>
      </c>
      <c r="G226" s="30" t="n">
        <v>0</v>
      </c>
      <c r="H226" s="17"/>
      <c r="AMI226" s="0"/>
      <c r="AMJ226" s="0"/>
    </row>
    <row r="227" s="38" customFormat="true" ht="12.8" hidden="false" customHeight="false" outlineLevel="0" collapsed="false">
      <c r="A227" s="6"/>
      <c r="B227" s="22"/>
      <c r="C227" s="6"/>
      <c r="D227" s="22"/>
      <c r="E227" s="23" t="s">
        <v>21</v>
      </c>
      <c r="F227" s="24" t="n">
        <v>0</v>
      </c>
      <c r="G227" s="30" t="n">
        <v>0</v>
      </c>
      <c r="H227" s="17"/>
      <c r="AMI227" s="0"/>
      <c r="AMJ227" s="0"/>
    </row>
    <row r="228" s="38" customFormat="true" ht="12.8" hidden="false" customHeight="false" outlineLevel="0" collapsed="false">
      <c r="A228" s="6"/>
      <c r="B228" s="22"/>
      <c r="C228" s="6"/>
      <c r="D228" s="22"/>
      <c r="E228" s="23" t="s">
        <v>22</v>
      </c>
      <c r="F228" s="24" t="n">
        <v>0</v>
      </c>
      <c r="G228" s="30" t="n">
        <v>0</v>
      </c>
      <c r="H228" s="17"/>
      <c r="AMI228" s="0"/>
      <c r="AMJ228" s="0"/>
    </row>
    <row r="229" s="38" customFormat="true" ht="12.8" hidden="false" customHeight="false" outlineLevel="0" collapsed="false">
      <c r="A229" s="6"/>
      <c r="B229" s="22"/>
      <c r="C229" s="6"/>
      <c r="D229" s="22"/>
      <c r="E229" s="23" t="s">
        <v>23</v>
      </c>
      <c r="F229" s="24" t="n">
        <v>0</v>
      </c>
      <c r="G229" s="30" t="n">
        <v>0</v>
      </c>
      <c r="H229" s="17"/>
      <c r="AMI229" s="0"/>
      <c r="AMJ229" s="0"/>
    </row>
    <row r="230" s="60" customFormat="true" ht="14.65" hidden="false" customHeight="true" outlineLevel="0" collapsed="false">
      <c r="A230" s="46" t="s">
        <v>144</v>
      </c>
      <c r="B230" s="22" t="s">
        <v>145</v>
      </c>
      <c r="C230" s="6" t="n">
        <v>2023</v>
      </c>
      <c r="D230" s="22" t="s">
        <v>87</v>
      </c>
      <c r="E230" s="19" t="s">
        <v>18</v>
      </c>
      <c r="F230" s="20" t="n">
        <f aca="false">SUM(F231:F234)</f>
        <v>0</v>
      </c>
      <c r="G230" s="32" t="n">
        <v>87.23</v>
      </c>
      <c r="H230" s="17" t="s">
        <v>146</v>
      </c>
      <c r="AMH230" s="0"/>
      <c r="AMI230" s="0"/>
      <c r="AMJ230" s="0"/>
    </row>
    <row r="231" s="60" customFormat="true" ht="12.8" hidden="false" customHeight="false" outlineLevel="0" collapsed="false">
      <c r="A231" s="46"/>
      <c r="B231" s="22"/>
      <c r="C231" s="6"/>
      <c r="D231" s="22"/>
      <c r="E231" s="23" t="s">
        <v>20</v>
      </c>
      <c r="F231" s="24" t="n">
        <v>0</v>
      </c>
      <c r="G231" s="30" t="n">
        <v>0</v>
      </c>
      <c r="H231" s="17"/>
      <c r="AMH231" s="0"/>
      <c r="AMI231" s="0"/>
      <c r="AMJ231" s="0"/>
    </row>
    <row r="232" s="60" customFormat="true" ht="12.8" hidden="false" customHeight="false" outlineLevel="0" collapsed="false">
      <c r="A232" s="46"/>
      <c r="B232" s="22"/>
      <c r="C232" s="6"/>
      <c r="D232" s="22"/>
      <c r="E232" s="23" t="s">
        <v>21</v>
      </c>
      <c r="F232" s="24" t="n">
        <v>0</v>
      </c>
      <c r="G232" s="30" t="n">
        <v>0</v>
      </c>
      <c r="H232" s="17"/>
      <c r="AMH232" s="0"/>
      <c r="AMI232" s="0"/>
      <c r="AMJ232" s="0"/>
    </row>
    <row r="233" s="60" customFormat="true" ht="12.8" hidden="false" customHeight="false" outlineLevel="0" collapsed="false">
      <c r="A233" s="46"/>
      <c r="B233" s="22"/>
      <c r="C233" s="6"/>
      <c r="D233" s="22"/>
      <c r="E233" s="23" t="s">
        <v>22</v>
      </c>
      <c r="F233" s="24" t="n">
        <v>0</v>
      </c>
      <c r="G233" s="30" t="n">
        <v>87.23</v>
      </c>
      <c r="H233" s="17"/>
      <c r="AMH233" s="0"/>
      <c r="AMI233" s="0"/>
      <c r="AMJ233" s="0"/>
    </row>
    <row r="234" s="60" customFormat="true" ht="12.8" hidden="false" customHeight="false" outlineLevel="0" collapsed="false">
      <c r="A234" s="46"/>
      <c r="B234" s="22"/>
      <c r="C234" s="6"/>
      <c r="D234" s="22"/>
      <c r="E234" s="23" t="s">
        <v>23</v>
      </c>
      <c r="F234" s="24" t="n">
        <v>0</v>
      </c>
      <c r="G234" s="30" t="n">
        <v>0</v>
      </c>
      <c r="H234" s="17"/>
      <c r="AMH234" s="0"/>
      <c r="AMI234" s="0"/>
      <c r="AMJ234" s="0"/>
    </row>
    <row r="235" s="60" customFormat="true" ht="14.65" hidden="false" customHeight="true" outlineLevel="0" collapsed="false">
      <c r="A235" s="6" t="s">
        <v>147</v>
      </c>
      <c r="B235" s="22" t="s">
        <v>148</v>
      </c>
      <c r="C235" s="6" t="n">
        <v>2023</v>
      </c>
      <c r="D235" s="22" t="s">
        <v>87</v>
      </c>
      <c r="E235" s="19" t="s">
        <v>18</v>
      </c>
      <c r="F235" s="20" t="n">
        <f aca="false">SUM(F236:F239)</f>
        <v>0</v>
      </c>
      <c r="G235" s="32" t="n">
        <f aca="false">SUM(G236:G239)</f>
        <v>0</v>
      </c>
      <c r="H235" s="22" t="s">
        <v>149</v>
      </c>
      <c r="AMH235" s="0"/>
      <c r="AMI235" s="0"/>
      <c r="AMJ235" s="0"/>
    </row>
    <row r="236" s="60" customFormat="true" ht="12.8" hidden="false" customHeight="false" outlineLevel="0" collapsed="false">
      <c r="A236" s="6"/>
      <c r="B236" s="22"/>
      <c r="C236" s="6"/>
      <c r="D236" s="22"/>
      <c r="E236" s="23" t="s">
        <v>20</v>
      </c>
      <c r="F236" s="24" t="n">
        <v>0</v>
      </c>
      <c r="G236" s="30" t="n">
        <v>0</v>
      </c>
      <c r="H236" s="22"/>
      <c r="AMH236" s="0"/>
      <c r="AMI236" s="0"/>
      <c r="AMJ236" s="0"/>
    </row>
    <row r="237" s="60" customFormat="true" ht="12.8" hidden="false" customHeight="false" outlineLevel="0" collapsed="false">
      <c r="A237" s="6"/>
      <c r="B237" s="22"/>
      <c r="C237" s="6"/>
      <c r="D237" s="22"/>
      <c r="E237" s="23" t="s">
        <v>21</v>
      </c>
      <c r="F237" s="24" t="n">
        <v>0</v>
      </c>
      <c r="G237" s="30" t="n">
        <v>0</v>
      </c>
      <c r="H237" s="22"/>
      <c r="AMH237" s="0"/>
      <c r="AMI237" s="0"/>
      <c r="AMJ237" s="0"/>
    </row>
    <row r="238" s="60" customFormat="true" ht="12.8" hidden="false" customHeight="false" outlineLevel="0" collapsed="false">
      <c r="A238" s="6"/>
      <c r="B238" s="22"/>
      <c r="C238" s="6"/>
      <c r="D238" s="22"/>
      <c r="E238" s="23" t="s">
        <v>22</v>
      </c>
      <c r="F238" s="24" t="n">
        <v>0</v>
      </c>
      <c r="G238" s="30" t="n">
        <v>0</v>
      </c>
      <c r="H238" s="22"/>
      <c r="AMH238" s="0"/>
      <c r="AMI238" s="0"/>
      <c r="AMJ238" s="0"/>
    </row>
    <row r="239" s="60" customFormat="true" ht="12.8" hidden="false" customHeight="false" outlineLevel="0" collapsed="false">
      <c r="A239" s="6"/>
      <c r="B239" s="22"/>
      <c r="C239" s="6"/>
      <c r="D239" s="22"/>
      <c r="E239" s="23" t="s">
        <v>23</v>
      </c>
      <c r="F239" s="24" t="n">
        <v>0</v>
      </c>
      <c r="G239" s="30" t="n">
        <v>0</v>
      </c>
      <c r="H239" s="22"/>
      <c r="AMH239" s="0"/>
      <c r="AMI239" s="0"/>
      <c r="AMJ239" s="0"/>
    </row>
    <row r="240" s="38" customFormat="true" ht="14.9" hidden="false" customHeight="true" outlineLevel="0" collapsed="false">
      <c r="A240" s="15" t="s">
        <v>150</v>
      </c>
      <c r="B240" s="15"/>
      <c r="C240" s="15"/>
      <c r="D240" s="15"/>
      <c r="E240" s="15"/>
      <c r="F240" s="15"/>
      <c r="G240" s="15"/>
      <c r="H240" s="15"/>
      <c r="AMI240" s="0"/>
      <c r="AMJ240" s="0"/>
    </row>
    <row r="241" customFormat="false" ht="15.8" hidden="false" customHeight="true" outlineLevel="0" collapsed="false">
      <c r="A241" s="44" t="s">
        <v>151</v>
      </c>
      <c r="B241" s="18" t="s">
        <v>152</v>
      </c>
      <c r="C241" s="46" t="s">
        <v>16</v>
      </c>
      <c r="D241" s="17" t="s">
        <v>153</v>
      </c>
      <c r="E241" s="19" t="s">
        <v>18</v>
      </c>
      <c r="F241" s="20" t="n">
        <v>984.175</v>
      </c>
      <c r="G241" s="57" t="n">
        <v>181.9</v>
      </c>
      <c r="H241" s="17" t="s">
        <v>154</v>
      </c>
    </row>
    <row r="242" customFormat="false" ht="12.8" hidden="false" customHeight="false" outlineLevel="0" collapsed="false">
      <c r="A242" s="44"/>
      <c r="B242" s="18"/>
      <c r="C242" s="46"/>
      <c r="D242" s="17"/>
      <c r="E242" s="23" t="s">
        <v>20</v>
      </c>
      <c r="F242" s="24" t="n">
        <v>0</v>
      </c>
      <c r="G242" s="55" t="n">
        <v>0</v>
      </c>
      <c r="H242" s="17"/>
    </row>
    <row r="243" customFormat="false" ht="12.8" hidden="false" customHeight="false" outlineLevel="0" collapsed="false">
      <c r="A243" s="44"/>
      <c r="B243" s="18"/>
      <c r="C243" s="46"/>
      <c r="D243" s="17"/>
      <c r="E243" s="23" t="s">
        <v>21</v>
      </c>
      <c r="F243" s="24" t="n">
        <v>609.175</v>
      </c>
      <c r="G243" s="55" t="n">
        <v>0</v>
      </c>
      <c r="H243" s="17"/>
    </row>
    <row r="244" customFormat="false" ht="12.8" hidden="false" customHeight="false" outlineLevel="0" collapsed="false">
      <c r="A244" s="44"/>
      <c r="B244" s="18"/>
      <c r="C244" s="46"/>
      <c r="D244" s="17"/>
      <c r="E244" s="23" t="s">
        <v>22</v>
      </c>
      <c r="F244" s="24" t="n">
        <v>0</v>
      </c>
      <c r="G244" s="55" t="n">
        <v>0</v>
      </c>
      <c r="H244" s="17"/>
    </row>
    <row r="245" customFormat="false" ht="12.8" hidden="false" customHeight="false" outlineLevel="0" collapsed="false">
      <c r="A245" s="44"/>
      <c r="B245" s="18"/>
      <c r="C245" s="46"/>
      <c r="D245" s="17"/>
      <c r="E245" s="23" t="s">
        <v>23</v>
      </c>
      <c r="F245" s="24" t="n">
        <v>375</v>
      </c>
      <c r="G245" s="55" t="n">
        <v>181.9</v>
      </c>
      <c r="H245" s="17"/>
    </row>
    <row r="246" customFormat="false" ht="15.8" hidden="false" customHeight="true" outlineLevel="0" collapsed="false">
      <c r="A246" s="44" t="s">
        <v>155</v>
      </c>
      <c r="B246" s="18" t="s">
        <v>156</v>
      </c>
      <c r="C246" s="46" t="s">
        <v>16</v>
      </c>
      <c r="D246" s="18" t="s">
        <v>153</v>
      </c>
      <c r="E246" s="19" t="s">
        <v>18</v>
      </c>
      <c r="F246" s="20" t="n">
        <f aca="false">SUM(F247:F250)</f>
        <v>0</v>
      </c>
      <c r="G246" s="55" t="n">
        <v>0</v>
      </c>
      <c r="H246" s="22" t="s">
        <v>157</v>
      </c>
    </row>
    <row r="247" customFormat="false" ht="12.8" hidden="false" customHeight="false" outlineLevel="0" collapsed="false">
      <c r="A247" s="44"/>
      <c r="B247" s="18"/>
      <c r="C247" s="46"/>
      <c r="D247" s="18"/>
      <c r="E247" s="23" t="s">
        <v>20</v>
      </c>
      <c r="F247" s="24" t="n">
        <v>0</v>
      </c>
      <c r="G247" s="55" t="n">
        <v>0</v>
      </c>
      <c r="H247" s="22"/>
    </row>
    <row r="248" customFormat="false" ht="12.8" hidden="false" customHeight="false" outlineLevel="0" collapsed="false">
      <c r="A248" s="44"/>
      <c r="B248" s="18"/>
      <c r="C248" s="46"/>
      <c r="D248" s="18"/>
      <c r="E248" s="23" t="s">
        <v>21</v>
      </c>
      <c r="F248" s="24" t="n">
        <v>0</v>
      </c>
      <c r="G248" s="55" t="n">
        <v>0</v>
      </c>
      <c r="H248" s="22"/>
    </row>
    <row r="249" customFormat="false" ht="12.8" hidden="false" customHeight="false" outlineLevel="0" collapsed="false">
      <c r="A249" s="44"/>
      <c r="B249" s="18"/>
      <c r="C249" s="46"/>
      <c r="D249" s="18"/>
      <c r="E249" s="23" t="s">
        <v>22</v>
      </c>
      <c r="F249" s="24" t="n">
        <v>0</v>
      </c>
      <c r="G249" s="55" t="n">
        <v>0</v>
      </c>
      <c r="H249" s="22"/>
    </row>
    <row r="250" customFormat="false" ht="12.8" hidden="false" customHeight="false" outlineLevel="0" collapsed="false">
      <c r="A250" s="44"/>
      <c r="B250" s="18"/>
      <c r="C250" s="46"/>
      <c r="D250" s="18"/>
      <c r="E250" s="23" t="s">
        <v>23</v>
      </c>
      <c r="F250" s="24" t="n">
        <v>0</v>
      </c>
      <c r="G250" s="55" t="n">
        <v>0</v>
      </c>
      <c r="H250" s="22"/>
    </row>
    <row r="251" customFormat="false" ht="15.8" hidden="false" customHeight="true" outlineLevel="0" collapsed="false">
      <c r="A251" s="35" t="s">
        <v>158</v>
      </c>
      <c r="B251" s="18" t="s">
        <v>159</v>
      </c>
      <c r="C251" s="46" t="s">
        <v>16</v>
      </c>
      <c r="D251" s="17" t="s">
        <v>160</v>
      </c>
      <c r="E251" s="19" t="s">
        <v>18</v>
      </c>
      <c r="F251" s="20" t="n">
        <f aca="false">SUM(F252:F255)</f>
        <v>0</v>
      </c>
      <c r="G251" s="32" t="n">
        <v>2853.39372</v>
      </c>
      <c r="H251" s="22" t="s">
        <v>161</v>
      </c>
    </row>
    <row r="252" customFormat="false" ht="12.8" hidden="false" customHeight="false" outlineLevel="0" collapsed="false">
      <c r="A252" s="35"/>
      <c r="B252" s="18"/>
      <c r="C252" s="46"/>
      <c r="D252" s="46"/>
      <c r="E252" s="23" t="s">
        <v>20</v>
      </c>
      <c r="F252" s="24" t="n">
        <v>0</v>
      </c>
      <c r="G252" s="34" t="n">
        <v>1395.67861</v>
      </c>
      <c r="H252" s="22"/>
    </row>
    <row r="253" customFormat="false" ht="12.8" hidden="false" customHeight="false" outlineLevel="0" collapsed="false">
      <c r="A253" s="35"/>
      <c r="B253" s="18"/>
      <c r="C253" s="46"/>
      <c r="D253" s="46"/>
      <c r="E253" s="23" t="s">
        <v>21</v>
      </c>
      <c r="F253" s="24" t="n">
        <v>0</v>
      </c>
      <c r="G253" s="30" t="n">
        <v>0</v>
      </c>
      <c r="H253" s="22"/>
    </row>
    <row r="254" customFormat="false" ht="12.8" hidden="false" customHeight="false" outlineLevel="0" collapsed="false">
      <c r="A254" s="35"/>
      <c r="B254" s="18"/>
      <c r="C254" s="46"/>
      <c r="D254" s="46"/>
      <c r="E254" s="23" t="s">
        <v>22</v>
      </c>
      <c r="F254" s="24" t="n">
        <v>0</v>
      </c>
      <c r="G254" s="30" t="n">
        <v>1457.71511</v>
      </c>
      <c r="H254" s="22"/>
    </row>
    <row r="255" customFormat="false" ht="12.8" hidden="false" customHeight="false" outlineLevel="0" collapsed="false">
      <c r="A255" s="35"/>
      <c r="B255" s="18"/>
      <c r="C255" s="46"/>
      <c r="D255" s="46"/>
      <c r="E255" s="23" t="s">
        <v>23</v>
      </c>
      <c r="F255" s="24" t="n">
        <v>0</v>
      </c>
      <c r="G255" s="30" t="n">
        <v>0</v>
      </c>
      <c r="H255" s="22"/>
    </row>
    <row r="256" customFormat="false" ht="15.8" hidden="false" customHeight="true" outlineLevel="0" collapsed="false">
      <c r="A256" s="44" t="s">
        <v>162</v>
      </c>
      <c r="B256" s="18" t="s">
        <v>163</v>
      </c>
      <c r="C256" s="46" t="s">
        <v>16</v>
      </c>
      <c r="D256" s="18" t="s">
        <v>153</v>
      </c>
      <c r="E256" s="19" t="s">
        <v>18</v>
      </c>
      <c r="F256" s="20" t="n">
        <f aca="false">SUM(F257:F260)</f>
        <v>0</v>
      </c>
      <c r="G256" s="55" t="n">
        <v>0</v>
      </c>
      <c r="H256" s="22" t="s">
        <v>164</v>
      </c>
    </row>
    <row r="257" customFormat="false" ht="12.8" hidden="false" customHeight="false" outlineLevel="0" collapsed="false">
      <c r="A257" s="44"/>
      <c r="B257" s="18"/>
      <c r="C257" s="46"/>
      <c r="D257" s="18"/>
      <c r="E257" s="23" t="s">
        <v>20</v>
      </c>
      <c r="F257" s="24" t="n">
        <v>0</v>
      </c>
      <c r="G257" s="55" t="n">
        <v>0</v>
      </c>
      <c r="H257" s="22"/>
    </row>
    <row r="258" customFormat="false" ht="12.8" hidden="false" customHeight="false" outlineLevel="0" collapsed="false">
      <c r="A258" s="44"/>
      <c r="B258" s="18"/>
      <c r="C258" s="46"/>
      <c r="D258" s="18"/>
      <c r="E258" s="23" t="s">
        <v>21</v>
      </c>
      <c r="F258" s="24" t="n">
        <v>0</v>
      </c>
      <c r="G258" s="55" t="n">
        <v>0</v>
      </c>
      <c r="H258" s="22"/>
    </row>
    <row r="259" customFormat="false" ht="12.8" hidden="false" customHeight="false" outlineLevel="0" collapsed="false">
      <c r="A259" s="44"/>
      <c r="B259" s="18"/>
      <c r="C259" s="46"/>
      <c r="D259" s="18"/>
      <c r="E259" s="23" t="s">
        <v>22</v>
      </c>
      <c r="F259" s="24" t="n">
        <v>0</v>
      </c>
      <c r="G259" s="55" t="n">
        <v>0</v>
      </c>
      <c r="H259" s="22"/>
    </row>
    <row r="260" customFormat="false" ht="12.8" hidden="false" customHeight="false" outlineLevel="0" collapsed="false">
      <c r="A260" s="44"/>
      <c r="B260" s="18"/>
      <c r="C260" s="46"/>
      <c r="D260" s="18"/>
      <c r="E260" s="23" t="s">
        <v>23</v>
      </c>
      <c r="F260" s="24" t="n">
        <v>0</v>
      </c>
      <c r="G260" s="55" t="n">
        <v>0</v>
      </c>
      <c r="H260" s="22"/>
    </row>
    <row r="261" customFormat="false" ht="15.8" hidden="false" customHeight="true" outlineLevel="0" collapsed="false">
      <c r="A261" s="44" t="s">
        <v>165</v>
      </c>
      <c r="B261" s="18" t="s">
        <v>166</v>
      </c>
      <c r="C261" s="46" t="s">
        <v>16</v>
      </c>
      <c r="D261" s="18" t="s">
        <v>153</v>
      </c>
      <c r="E261" s="19" t="s">
        <v>18</v>
      </c>
      <c r="F261" s="20" t="n">
        <f aca="false">SUM(F262:F265)</f>
        <v>0</v>
      </c>
      <c r="G261" s="55" t="n">
        <v>0</v>
      </c>
      <c r="H261" s="22" t="s">
        <v>167</v>
      </c>
    </row>
    <row r="262" customFormat="false" ht="12.8" hidden="false" customHeight="false" outlineLevel="0" collapsed="false">
      <c r="A262" s="44"/>
      <c r="B262" s="18"/>
      <c r="C262" s="46"/>
      <c r="D262" s="18"/>
      <c r="E262" s="23" t="s">
        <v>20</v>
      </c>
      <c r="F262" s="24" t="n">
        <v>0</v>
      </c>
      <c r="G262" s="55" t="n">
        <v>0</v>
      </c>
      <c r="H262" s="22"/>
    </row>
    <row r="263" customFormat="false" ht="12.8" hidden="false" customHeight="false" outlineLevel="0" collapsed="false">
      <c r="A263" s="44"/>
      <c r="B263" s="18"/>
      <c r="C263" s="46"/>
      <c r="D263" s="18"/>
      <c r="E263" s="23" t="s">
        <v>21</v>
      </c>
      <c r="F263" s="24" t="n">
        <v>0</v>
      </c>
      <c r="G263" s="55" t="n">
        <v>0</v>
      </c>
      <c r="H263" s="22"/>
    </row>
    <row r="264" customFormat="false" ht="12.8" hidden="false" customHeight="false" outlineLevel="0" collapsed="false">
      <c r="A264" s="44"/>
      <c r="B264" s="18"/>
      <c r="C264" s="46"/>
      <c r="D264" s="18"/>
      <c r="E264" s="23" t="s">
        <v>22</v>
      </c>
      <c r="F264" s="24" t="n">
        <v>0</v>
      </c>
      <c r="G264" s="55" t="n">
        <v>0</v>
      </c>
      <c r="H264" s="22"/>
    </row>
    <row r="265" customFormat="false" ht="12.8" hidden="false" customHeight="false" outlineLevel="0" collapsed="false">
      <c r="A265" s="44"/>
      <c r="B265" s="18"/>
      <c r="C265" s="46"/>
      <c r="D265" s="18"/>
      <c r="E265" s="23" t="s">
        <v>23</v>
      </c>
      <c r="F265" s="24" t="n">
        <v>0</v>
      </c>
      <c r="G265" s="55" t="n">
        <v>0</v>
      </c>
      <c r="H265" s="22"/>
    </row>
    <row r="266" customFormat="false" ht="15.8" hidden="false" customHeight="true" outlineLevel="0" collapsed="false">
      <c r="A266" s="35" t="s">
        <v>168</v>
      </c>
      <c r="B266" s="18" t="s">
        <v>169</v>
      </c>
      <c r="C266" s="46" t="s">
        <v>16</v>
      </c>
      <c r="D266" s="17" t="s">
        <v>87</v>
      </c>
      <c r="E266" s="19" t="s">
        <v>18</v>
      </c>
      <c r="F266" s="20" t="n">
        <f aca="false">SUM(F267:F270)</f>
        <v>0</v>
      </c>
      <c r="G266" s="32" t="n">
        <f aca="false">SUM(G267:G270)</f>
        <v>0</v>
      </c>
      <c r="H266" s="22" t="s">
        <v>111</v>
      </c>
    </row>
    <row r="267" customFormat="false" ht="12.8" hidden="false" customHeight="false" outlineLevel="0" collapsed="false">
      <c r="A267" s="35"/>
      <c r="B267" s="18"/>
      <c r="C267" s="46"/>
      <c r="D267" s="46"/>
      <c r="E267" s="23" t="s">
        <v>20</v>
      </c>
      <c r="F267" s="24" t="n">
        <v>0</v>
      </c>
      <c r="G267" s="30" t="n">
        <v>0</v>
      </c>
      <c r="H267" s="22"/>
    </row>
    <row r="268" customFormat="false" ht="12.8" hidden="false" customHeight="false" outlineLevel="0" collapsed="false">
      <c r="A268" s="35"/>
      <c r="B268" s="18"/>
      <c r="C268" s="46"/>
      <c r="D268" s="46"/>
      <c r="E268" s="23" t="s">
        <v>21</v>
      </c>
      <c r="F268" s="24" t="n">
        <v>0</v>
      </c>
      <c r="G268" s="30" t="n">
        <v>0</v>
      </c>
      <c r="H268" s="22"/>
    </row>
    <row r="269" customFormat="false" ht="12.8" hidden="false" customHeight="false" outlineLevel="0" collapsed="false">
      <c r="A269" s="35"/>
      <c r="B269" s="18"/>
      <c r="C269" s="46"/>
      <c r="D269" s="46"/>
      <c r="E269" s="23" t="s">
        <v>22</v>
      </c>
      <c r="F269" s="24" t="n">
        <v>0</v>
      </c>
      <c r="G269" s="30" t="n">
        <v>0</v>
      </c>
      <c r="H269" s="22"/>
    </row>
    <row r="270" customFormat="false" ht="12.8" hidden="false" customHeight="false" outlineLevel="0" collapsed="false">
      <c r="A270" s="35"/>
      <c r="B270" s="18"/>
      <c r="C270" s="46"/>
      <c r="D270" s="46"/>
      <c r="E270" s="23" t="s">
        <v>23</v>
      </c>
      <c r="F270" s="24" t="n">
        <v>0</v>
      </c>
      <c r="G270" s="30" t="n">
        <v>0</v>
      </c>
      <c r="H270" s="22"/>
    </row>
    <row r="271" customFormat="false" ht="15.8" hidden="false" customHeight="true" outlineLevel="0" collapsed="false">
      <c r="A271" s="35" t="s">
        <v>170</v>
      </c>
      <c r="B271" s="17" t="s">
        <v>171</v>
      </c>
      <c r="C271" s="6" t="s">
        <v>16</v>
      </c>
      <c r="D271" s="18" t="s">
        <v>77</v>
      </c>
      <c r="E271" s="47" t="s">
        <v>18</v>
      </c>
      <c r="F271" s="61" t="n">
        <v>1000</v>
      </c>
      <c r="G271" s="21" t="n">
        <f aca="false">SUM(G272:G275)</f>
        <v>0</v>
      </c>
      <c r="H271" s="62" t="s">
        <v>111</v>
      </c>
    </row>
    <row r="272" customFormat="false" ht="12.8" hidden="false" customHeight="false" outlineLevel="0" collapsed="false">
      <c r="A272" s="35"/>
      <c r="B272" s="17"/>
      <c r="C272" s="6"/>
      <c r="D272" s="18"/>
      <c r="E272" s="50" t="s">
        <v>20</v>
      </c>
      <c r="F272" s="63" t="n">
        <v>0</v>
      </c>
      <c r="G272" s="25" t="n">
        <v>0</v>
      </c>
      <c r="H272" s="62"/>
    </row>
    <row r="273" customFormat="false" ht="12.8" hidden="false" customHeight="false" outlineLevel="0" collapsed="false">
      <c r="A273" s="35"/>
      <c r="B273" s="17"/>
      <c r="C273" s="6"/>
      <c r="D273" s="18"/>
      <c r="E273" s="50" t="s">
        <v>21</v>
      </c>
      <c r="F273" s="63" t="n">
        <v>1000</v>
      </c>
      <c r="G273" s="25" t="n">
        <v>0</v>
      </c>
      <c r="H273" s="62"/>
    </row>
    <row r="274" customFormat="false" ht="12.8" hidden="false" customHeight="false" outlineLevel="0" collapsed="false">
      <c r="A274" s="35"/>
      <c r="B274" s="17"/>
      <c r="C274" s="6"/>
      <c r="D274" s="18"/>
      <c r="E274" s="50" t="s">
        <v>22</v>
      </c>
      <c r="F274" s="63" t="n">
        <v>0</v>
      </c>
      <c r="G274" s="25" t="n">
        <v>0</v>
      </c>
      <c r="H274" s="62"/>
    </row>
    <row r="275" customFormat="false" ht="12.8" hidden="false" customHeight="false" outlineLevel="0" collapsed="false">
      <c r="A275" s="35"/>
      <c r="B275" s="17"/>
      <c r="C275" s="6"/>
      <c r="D275" s="18"/>
      <c r="E275" s="50" t="s">
        <v>23</v>
      </c>
      <c r="F275" s="63" t="n">
        <v>0</v>
      </c>
      <c r="G275" s="25" t="n">
        <v>0</v>
      </c>
      <c r="H275" s="62"/>
    </row>
    <row r="276" customFormat="false" ht="15.65" hidden="false" customHeight="true" outlineLevel="0" collapsed="false">
      <c r="A276" s="64" t="s">
        <v>172</v>
      </c>
      <c r="B276" s="64"/>
      <c r="C276" s="64"/>
      <c r="D276" s="64"/>
      <c r="E276" s="64"/>
      <c r="F276" s="64"/>
      <c r="G276" s="64"/>
      <c r="H276" s="64"/>
    </row>
    <row r="277" customFormat="false" ht="15.65" hidden="false" customHeight="true" outlineLevel="0" collapsed="false">
      <c r="A277" s="26" t="s">
        <v>173</v>
      </c>
      <c r="B277" s="26"/>
      <c r="C277" s="26"/>
      <c r="D277" s="26"/>
      <c r="E277" s="26"/>
      <c r="F277" s="26"/>
      <c r="G277" s="26"/>
      <c r="H277" s="26"/>
    </row>
    <row r="278" s="49" customFormat="true" ht="15.8" hidden="false" customHeight="true" outlineLevel="0" collapsed="false">
      <c r="A278" s="44" t="s">
        <v>174</v>
      </c>
      <c r="B278" s="18" t="s">
        <v>175</v>
      </c>
      <c r="C278" s="46" t="s">
        <v>16</v>
      </c>
      <c r="D278" s="18" t="s">
        <v>176</v>
      </c>
      <c r="E278" s="47" t="s">
        <v>18</v>
      </c>
      <c r="F278" s="61" t="n">
        <f aca="false">SUM(F279:F282)</f>
        <v>0</v>
      </c>
      <c r="G278" s="21" t="n">
        <f aca="false">SUM(G279:G282)</f>
        <v>0</v>
      </c>
      <c r="H278" s="18"/>
      <c r="AMI278" s="0"/>
      <c r="AMJ278" s="0"/>
    </row>
    <row r="279" s="49" customFormat="true" ht="12.8" hidden="false" customHeight="false" outlineLevel="0" collapsed="false">
      <c r="A279" s="44"/>
      <c r="B279" s="18"/>
      <c r="C279" s="18"/>
      <c r="D279" s="18"/>
      <c r="E279" s="50" t="s">
        <v>20</v>
      </c>
      <c r="F279" s="63" t="n">
        <v>0</v>
      </c>
      <c r="G279" s="25" t="n">
        <v>0</v>
      </c>
      <c r="H279" s="18"/>
      <c r="AMI279" s="0"/>
      <c r="AMJ279" s="0"/>
    </row>
    <row r="280" s="49" customFormat="true" ht="12.8" hidden="false" customHeight="false" outlineLevel="0" collapsed="false">
      <c r="A280" s="44"/>
      <c r="B280" s="18"/>
      <c r="C280" s="18"/>
      <c r="D280" s="18"/>
      <c r="E280" s="50" t="s">
        <v>21</v>
      </c>
      <c r="F280" s="63" t="n">
        <v>0</v>
      </c>
      <c r="G280" s="25" t="n">
        <v>0</v>
      </c>
      <c r="H280" s="18"/>
      <c r="AMI280" s="0"/>
      <c r="AMJ280" s="0"/>
    </row>
    <row r="281" s="49" customFormat="true" ht="12.8" hidden="false" customHeight="false" outlineLevel="0" collapsed="false">
      <c r="A281" s="44"/>
      <c r="B281" s="18"/>
      <c r="C281" s="18"/>
      <c r="D281" s="18"/>
      <c r="E281" s="50" t="s">
        <v>22</v>
      </c>
      <c r="F281" s="63" t="n">
        <v>0</v>
      </c>
      <c r="G281" s="25" t="n">
        <v>0</v>
      </c>
      <c r="H281" s="18"/>
      <c r="AMI281" s="0"/>
      <c r="AMJ281" s="0"/>
    </row>
    <row r="282" s="49" customFormat="true" ht="12.8" hidden="false" customHeight="false" outlineLevel="0" collapsed="false">
      <c r="A282" s="44"/>
      <c r="B282" s="18"/>
      <c r="C282" s="18"/>
      <c r="D282" s="18"/>
      <c r="E282" s="50" t="s">
        <v>23</v>
      </c>
      <c r="F282" s="63" t="n">
        <v>0</v>
      </c>
      <c r="G282" s="25" t="n">
        <v>0</v>
      </c>
      <c r="H282" s="18"/>
      <c r="AMI282" s="0"/>
      <c r="AMJ282" s="0"/>
    </row>
    <row r="283" customFormat="false" ht="14.8" hidden="false" customHeight="true" outlineLevel="0" collapsed="false">
      <c r="A283" s="65" t="s">
        <v>177</v>
      </c>
      <c r="B283" s="65"/>
      <c r="C283" s="65"/>
      <c r="D283" s="65"/>
      <c r="E283" s="65"/>
      <c r="F283" s="65"/>
      <c r="G283" s="65"/>
      <c r="H283" s="65"/>
    </row>
    <row r="284" customFormat="false" ht="15.8" hidden="false" customHeight="true" outlineLevel="0" collapsed="false">
      <c r="A284" s="66" t="s">
        <v>178</v>
      </c>
      <c r="B284" s="67" t="s">
        <v>179</v>
      </c>
      <c r="C284" s="9" t="s">
        <v>16</v>
      </c>
      <c r="D284" s="67" t="s">
        <v>56</v>
      </c>
      <c r="E284" s="68" t="s">
        <v>18</v>
      </c>
      <c r="F284" s="20" t="n">
        <f aca="false">SUM(F285:F288)</f>
        <v>154.825</v>
      </c>
      <c r="G284" s="20" t="n">
        <f aca="false">SUM(G285:G288)</f>
        <v>0</v>
      </c>
      <c r="H284" s="67"/>
    </row>
    <row r="285" customFormat="false" ht="13.35" hidden="false" customHeight="false" outlineLevel="0" collapsed="false">
      <c r="A285" s="66"/>
      <c r="B285" s="67"/>
      <c r="C285" s="9"/>
      <c r="D285" s="67"/>
      <c r="E285" s="69" t="s">
        <v>20</v>
      </c>
      <c r="F285" s="24" t="n">
        <v>154.825</v>
      </c>
      <c r="G285" s="29" t="n">
        <v>0</v>
      </c>
      <c r="H285" s="67"/>
    </row>
    <row r="286" customFormat="false" ht="13.35" hidden="false" customHeight="false" outlineLevel="0" collapsed="false">
      <c r="A286" s="66"/>
      <c r="B286" s="67"/>
      <c r="C286" s="9"/>
      <c r="D286" s="67"/>
      <c r="E286" s="69" t="s">
        <v>21</v>
      </c>
      <c r="F286" s="24" t="n">
        <v>0</v>
      </c>
      <c r="G286" s="29" t="n">
        <v>0</v>
      </c>
      <c r="H286" s="67"/>
    </row>
    <row r="287" customFormat="false" ht="13.35" hidden="false" customHeight="false" outlineLevel="0" collapsed="false">
      <c r="A287" s="66"/>
      <c r="B287" s="67"/>
      <c r="C287" s="9"/>
      <c r="D287" s="67"/>
      <c r="E287" s="69" t="s">
        <v>22</v>
      </c>
      <c r="F287" s="24" t="n">
        <v>0</v>
      </c>
      <c r="G287" s="29" t="n">
        <v>0</v>
      </c>
      <c r="H287" s="67"/>
    </row>
    <row r="288" customFormat="false" ht="13.35" hidden="false" customHeight="false" outlineLevel="0" collapsed="false">
      <c r="A288" s="66"/>
      <c r="B288" s="67"/>
      <c r="C288" s="9"/>
      <c r="D288" s="67"/>
      <c r="E288" s="69" t="s">
        <v>23</v>
      </c>
      <c r="F288" s="24" t="n">
        <v>0</v>
      </c>
      <c r="G288" s="29" t="n">
        <v>0</v>
      </c>
      <c r="H288" s="67"/>
    </row>
    <row r="289" customFormat="false" ht="15.8" hidden="false" customHeight="true" outlineLevel="0" collapsed="false">
      <c r="A289" s="66" t="s">
        <v>180</v>
      </c>
      <c r="B289" s="67" t="s">
        <v>181</v>
      </c>
      <c r="C289" s="9" t="s">
        <v>16</v>
      </c>
      <c r="D289" s="67" t="s">
        <v>56</v>
      </c>
      <c r="E289" s="68" t="s">
        <v>18</v>
      </c>
      <c r="F289" s="20" t="n">
        <f aca="false">SUM(F290:F293)</f>
        <v>0</v>
      </c>
      <c r="G289" s="20" t="n">
        <f aca="false">SUM(G290:G293)</f>
        <v>0</v>
      </c>
      <c r="H289" s="9"/>
    </row>
    <row r="290" customFormat="false" ht="13.35" hidden="false" customHeight="false" outlineLevel="0" collapsed="false">
      <c r="A290" s="66"/>
      <c r="B290" s="67"/>
      <c r="C290" s="9"/>
      <c r="D290" s="67"/>
      <c r="E290" s="69" t="s">
        <v>20</v>
      </c>
      <c r="F290" s="24" t="n">
        <v>0</v>
      </c>
      <c r="G290" s="29" t="n">
        <v>0</v>
      </c>
      <c r="H290" s="9"/>
    </row>
    <row r="291" customFormat="false" ht="13.35" hidden="false" customHeight="false" outlineLevel="0" collapsed="false">
      <c r="A291" s="66"/>
      <c r="B291" s="67"/>
      <c r="C291" s="9"/>
      <c r="D291" s="67"/>
      <c r="E291" s="69" t="s">
        <v>21</v>
      </c>
      <c r="F291" s="24" t="n">
        <v>0</v>
      </c>
      <c r="G291" s="29" t="n">
        <v>0</v>
      </c>
      <c r="H291" s="9"/>
    </row>
    <row r="292" customFormat="false" ht="13.35" hidden="false" customHeight="false" outlineLevel="0" collapsed="false">
      <c r="A292" s="66"/>
      <c r="B292" s="67"/>
      <c r="C292" s="9"/>
      <c r="D292" s="67"/>
      <c r="E292" s="69" t="s">
        <v>22</v>
      </c>
      <c r="F292" s="24" t="n">
        <v>0</v>
      </c>
      <c r="G292" s="29" t="n">
        <v>0</v>
      </c>
      <c r="H292" s="9"/>
    </row>
    <row r="293" customFormat="false" ht="13.35" hidden="false" customHeight="false" outlineLevel="0" collapsed="false">
      <c r="A293" s="66"/>
      <c r="B293" s="67"/>
      <c r="C293" s="9"/>
      <c r="D293" s="67"/>
      <c r="E293" s="69" t="s">
        <v>23</v>
      </c>
      <c r="F293" s="24" t="n">
        <v>0</v>
      </c>
      <c r="G293" s="29" t="n">
        <v>0</v>
      </c>
      <c r="H293" s="9"/>
    </row>
    <row r="294" customFormat="false" ht="15.8" hidden="false" customHeight="true" outlineLevel="0" collapsed="false">
      <c r="A294" s="66" t="s">
        <v>182</v>
      </c>
      <c r="B294" s="67" t="s">
        <v>183</v>
      </c>
      <c r="C294" s="9" t="s">
        <v>16</v>
      </c>
      <c r="D294" s="67" t="s">
        <v>56</v>
      </c>
      <c r="E294" s="68" t="s">
        <v>18</v>
      </c>
      <c r="F294" s="20" t="n">
        <f aca="false">SUM(F295:F298)</f>
        <v>99.425</v>
      </c>
      <c r="G294" s="20" t="n">
        <f aca="false">SUM(G295:G298)</f>
        <v>0</v>
      </c>
      <c r="H294" s="67"/>
    </row>
    <row r="295" customFormat="false" ht="13.35" hidden="false" customHeight="false" outlineLevel="0" collapsed="false">
      <c r="A295" s="66"/>
      <c r="B295" s="67"/>
      <c r="C295" s="9"/>
      <c r="D295" s="67"/>
      <c r="E295" s="69" t="s">
        <v>20</v>
      </c>
      <c r="F295" s="24" t="n">
        <v>0</v>
      </c>
      <c r="G295" s="29" t="n">
        <v>0</v>
      </c>
      <c r="H295" s="67"/>
    </row>
    <row r="296" customFormat="false" ht="13.35" hidden="false" customHeight="false" outlineLevel="0" collapsed="false">
      <c r="A296" s="66"/>
      <c r="B296" s="67"/>
      <c r="C296" s="9"/>
      <c r="D296" s="67"/>
      <c r="E296" s="69" t="s">
        <v>21</v>
      </c>
      <c r="F296" s="24" t="n">
        <v>0</v>
      </c>
      <c r="G296" s="29" t="n">
        <v>0</v>
      </c>
      <c r="H296" s="67"/>
    </row>
    <row r="297" customFormat="false" ht="13.35" hidden="false" customHeight="false" outlineLevel="0" collapsed="false">
      <c r="A297" s="66"/>
      <c r="B297" s="67"/>
      <c r="C297" s="9"/>
      <c r="D297" s="67"/>
      <c r="E297" s="69" t="s">
        <v>22</v>
      </c>
      <c r="F297" s="24" t="n">
        <v>99.425</v>
      </c>
      <c r="G297" s="29" t="n">
        <v>0</v>
      </c>
      <c r="H297" s="67"/>
    </row>
    <row r="298" customFormat="false" ht="13.35" hidden="false" customHeight="false" outlineLevel="0" collapsed="false">
      <c r="A298" s="66"/>
      <c r="B298" s="67"/>
      <c r="C298" s="9"/>
      <c r="D298" s="67"/>
      <c r="E298" s="69" t="s">
        <v>23</v>
      </c>
      <c r="F298" s="24" t="n">
        <v>0</v>
      </c>
      <c r="G298" s="29" t="n">
        <v>0</v>
      </c>
      <c r="H298" s="67"/>
    </row>
    <row r="299" customFormat="false" ht="81.3" hidden="false" customHeight="true" outlineLevel="0" collapsed="false">
      <c r="A299" s="70" t="s">
        <v>184</v>
      </c>
      <c r="B299" s="71" t="s">
        <v>185</v>
      </c>
      <c r="C299" s="9" t="s">
        <v>186</v>
      </c>
      <c r="D299" s="67" t="s">
        <v>187</v>
      </c>
      <c r="E299" s="68" t="s">
        <v>18</v>
      </c>
      <c r="F299" s="20" t="n">
        <f aca="false">SUM(F300:F303)</f>
        <v>47.5</v>
      </c>
      <c r="G299" s="24" t="n">
        <v>0</v>
      </c>
      <c r="H299" s="72" t="s">
        <v>188</v>
      </c>
    </row>
    <row r="300" customFormat="false" ht="81.3" hidden="false" customHeight="true" outlineLevel="0" collapsed="false">
      <c r="A300" s="70"/>
      <c r="B300" s="71"/>
      <c r="C300" s="9"/>
      <c r="D300" s="9"/>
      <c r="E300" s="69" t="s">
        <v>20</v>
      </c>
      <c r="F300" s="24" t="n">
        <v>0</v>
      </c>
      <c r="G300" s="24" t="n">
        <v>0</v>
      </c>
      <c r="H300" s="72"/>
    </row>
    <row r="301" customFormat="false" ht="81.3" hidden="false" customHeight="true" outlineLevel="0" collapsed="false">
      <c r="A301" s="70"/>
      <c r="B301" s="71"/>
      <c r="C301" s="9"/>
      <c r="D301" s="9"/>
      <c r="E301" s="69" t="s">
        <v>21</v>
      </c>
      <c r="F301" s="24" t="n">
        <v>0</v>
      </c>
      <c r="G301" s="24" t="n">
        <v>0</v>
      </c>
      <c r="H301" s="72"/>
    </row>
    <row r="302" customFormat="false" ht="81.3" hidden="false" customHeight="true" outlineLevel="0" collapsed="false">
      <c r="A302" s="70"/>
      <c r="B302" s="71"/>
      <c r="C302" s="9"/>
      <c r="D302" s="9"/>
      <c r="E302" s="69" t="s">
        <v>22</v>
      </c>
      <c r="F302" s="24" t="n">
        <v>0</v>
      </c>
      <c r="G302" s="24" t="n">
        <v>0</v>
      </c>
      <c r="H302" s="72"/>
    </row>
    <row r="303" customFormat="false" ht="45.65" hidden="false" customHeight="true" outlineLevel="0" collapsed="false">
      <c r="A303" s="70"/>
      <c r="B303" s="71"/>
      <c r="C303" s="9"/>
      <c r="D303" s="9"/>
      <c r="E303" s="69" t="s">
        <v>23</v>
      </c>
      <c r="F303" s="24" t="n">
        <v>47.5</v>
      </c>
      <c r="G303" s="24" t="n">
        <v>0</v>
      </c>
      <c r="H303" s="72"/>
    </row>
    <row r="304" s="52" customFormat="true" ht="14.15" hidden="false" customHeight="true" outlineLevel="0" collapsed="false">
      <c r="A304" s="73" t="s">
        <v>189</v>
      </c>
      <c r="B304" s="67" t="s">
        <v>190</v>
      </c>
      <c r="C304" s="9" t="n">
        <v>2023</v>
      </c>
      <c r="D304" s="67" t="s">
        <v>56</v>
      </c>
      <c r="E304" s="68" t="s">
        <v>18</v>
      </c>
      <c r="F304" s="20" t="n">
        <v>0</v>
      </c>
      <c r="G304" s="43" t="n">
        <v>36.2974</v>
      </c>
      <c r="H304" s="42" t="s">
        <v>191</v>
      </c>
      <c r="AMI304" s="0"/>
      <c r="AMJ304" s="0"/>
    </row>
    <row r="305" s="52" customFormat="true" ht="14.15" hidden="false" customHeight="true" outlineLevel="0" collapsed="false">
      <c r="A305" s="73"/>
      <c r="B305" s="67"/>
      <c r="C305" s="9"/>
      <c r="D305" s="67"/>
      <c r="E305" s="74" t="s">
        <v>20</v>
      </c>
      <c r="F305" s="24" t="n">
        <v>0</v>
      </c>
      <c r="G305" s="24" t="n">
        <v>0</v>
      </c>
      <c r="H305" s="42"/>
      <c r="AMI305" s="0"/>
      <c r="AMJ305" s="0"/>
    </row>
    <row r="306" s="52" customFormat="true" ht="14.15" hidden="false" customHeight="true" outlineLevel="0" collapsed="false">
      <c r="A306" s="73"/>
      <c r="B306" s="67"/>
      <c r="C306" s="9"/>
      <c r="D306" s="67"/>
      <c r="E306" s="74" t="s">
        <v>21</v>
      </c>
      <c r="F306" s="24" t="n">
        <v>0</v>
      </c>
      <c r="G306" s="24" t="n">
        <v>0</v>
      </c>
      <c r="H306" s="42"/>
      <c r="AMI306" s="0"/>
      <c r="AMJ306" s="0"/>
    </row>
    <row r="307" s="52" customFormat="true" ht="14.15" hidden="false" customHeight="true" outlineLevel="0" collapsed="false">
      <c r="A307" s="73"/>
      <c r="B307" s="67"/>
      <c r="C307" s="9"/>
      <c r="D307" s="67"/>
      <c r="E307" s="74" t="s">
        <v>22</v>
      </c>
      <c r="F307" s="24" t="n">
        <v>0</v>
      </c>
      <c r="G307" s="24" t="n">
        <v>36.2974</v>
      </c>
      <c r="H307" s="42"/>
      <c r="AMI307" s="0"/>
      <c r="AMJ307" s="0"/>
    </row>
    <row r="308" s="52" customFormat="true" ht="14.15" hidden="false" customHeight="true" outlineLevel="0" collapsed="false">
      <c r="A308" s="73"/>
      <c r="B308" s="67"/>
      <c r="C308" s="9"/>
      <c r="D308" s="67"/>
      <c r="E308" s="74" t="s">
        <v>23</v>
      </c>
      <c r="F308" s="24" t="n">
        <v>0</v>
      </c>
      <c r="G308" s="24" t="n">
        <v>0</v>
      </c>
      <c r="H308" s="42"/>
      <c r="AMI308" s="0"/>
      <c r="AMJ308" s="0"/>
    </row>
    <row r="309" s="52" customFormat="true" ht="14.9" hidden="false" customHeight="true" outlineLevel="0" collapsed="false">
      <c r="A309" s="35" t="s">
        <v>192</v>
      </c>
      <c r="B309" s="17" t="s">
        <v>193</v>
      </c>
      <c r="C309" s="6" t="n">
        <v>2023</v>
      </c>
      <c r="D309" s="17" t="s">
        <v>56</v>
      </c>
      <c r="E309" s="19" t="s">
        <v>18</v>
      </c>
      <c r="F309" s="20" t="n">
        <f aca="false">SUM(F310:F313)</f>
        <v>0</v>
      </c>
      <c r="G309" s="75" t="n">
        <v>604.186</v>
      </c>
      <c r="H309" s="17" t="s">
        <v>194</v>
      </c>
      <c r="AMI309" s="0"/>
      <c r="AMJ309" s="0"/>
    </row>
    <row r="310" s="52" customFormat="true" ht="14.9" hidden="false" customHeight="true" outlineLevel="0" collapsed="false">
      <c r="A310" s="35"/>
      <c r="B310" s="17"/>
      <c r="C310" s="6"/>
      <c r="D310" s="6"/>
      <c r="E310" s="17" t="s">
        <v>20</v>
      </c>
      <c r="F310" s="24" t="n">
        <v>0</v>
      </c>
      <c r="G310" s="34" t="n">
        <v>0</v>
      </c>
      <c r="H310" s="17"/>
      <c r="AMI310" s="0"/>
      <c r="AMJ310" s="0"/>
    </row>
    <row r="311" s="52" customFormat="true" ht="14.9" hidden="false" customHeight="true" outlineLevel="0" collapsed="false">
      <c r="A311" s="35"/>
      <c r="B311" s="17"/>
      <c r="C311" s="6"/>
      <c r="D311" s="6"/>
      <c r="E311" s="17" t="s">
        <v>21</v>
      </c>
      <c r="F311" s="24" t="n">
        <v>0</v>
      </c>
      <c r="G311" s="34" t="n">
        <v>0</v>
      </c>
      <c r="H311" s="17"/>
      <c r="AMI311" s="0"/>
      <c r="AMJ311" s="0"/>
    </row>
    <row r="312" s="52" customFormat="true" ht="14.9" hidden="false" customHeight="true" outlineLevel="0" collapsed="false">
      <c r="A312" s="35"/>
      <c r="B312" s="17"/>
      <c r="C312" s="6"/>
      <c r="D312" s="6"/>
      <c r="E312" s="17" t="s">
        <v>22</v>
      </c>
      <c r="F312" s="24" t="n">
        <v>0</v>
      </c>
      <c r="G312" s="34" t="n">
        <v>604.186</v>
      </c>
      <c r="H312" s="17"/>
      <c r="AMI312" s="0"/>
      <c r="AMJ312" s="0"/>
    </row>
    <row r="313" s="52" customFormat="true" ht="14.9" hidden="false" customHeight="true" outlineLevel="0" collapsed="false">
      <c r="A313" s="35"/>
      <c r="B313" s="17"/>
      <c r="C313" s="6"/>
      <c r="D313" s="6"/>
      <c r="E313" s="17" t="s">
        <v>23</v>
      </c>
      <c r="F313" s="24" t="n">
        <v>0</v>
      </c>
      <c r="G313" s="34" t="n">
        <v>0</v>
      </c>
      <c r="H313" s="17"/>
      <c r="AMI313" s="0"/>
      <c r="AMJ313" s="0"/>
    </row>
    <row r="314" s="52" customFormat="true" ht="13.4" hidden="false" customHeight="true" outlineLevel="0" collapsed="false">
      <c r="A314" s="66" t="s">
        <v>195</v>
      </c>
      <c r="B314" s="67" t="s">
        <v>196</v>
      </c>
      <c r="C314" s="9" t="n">
        <v>2023</v>
      </c>
      <c r="D314" s="67" t="s">
        <v>56</v>
      </c>
      <c r="E314" s="68" t="s">
        <v>18</v>
      </c>
      <c r="F314" s="20" t="n">
        <f aca="false">SUM(F315:F318)</f>
        <v>0</v>
      </c>
      <c r="G314" s="20" t="n">
        <f aca="false">SUM(G315:G318)</f>
        <v>0</v>
      </c>
      <c r="H314" s="67" t="s">
        <v>197</v>
      </c>
      <c r="AMI314" s="0"/>
      <c r="AMJ314" s="0"/>
    </row>
    <row r="315" s="52" customFormat="true" ht="13.4" hidden="false" customHeight="true" outlineLevel="0" collapsed="false">
      <c r="A315" s="66"/>
      <c r="B315" s="67"/>
      <c r="C315" s="9"/>
      <c r="D315" s="67"/>
      <c r="E315" s="69" t="s">
        <v>20</v>
      </c>
      <c r="F315" s="24" t="n">
        <v>0</v>
      </c>
      <c r="G315" s="29" t="n">
        <v>0</v>
      </c>
      <c r="H315" s="67"/>
      <c r="AMI315" s="0"/>
      <c r="AMJ315" s="0"/>
    </row>
    <row r="316" s="52" customFormat="true" ht="13.4" hidden="false" customHeight="true" outlineLevel="0" collapsed="false">
      <c r="A316" s="66"/>
      <c r="B316" s="67"/>
      <c r="C316" s="9"/>
      <c r="D316" s="67"/>
      <c r="E316" s="69" t="s">
        <v>21</v>
      </c>
      <c r="F316" s="24" t="n">
        <v>0</v>
      </c>
      <c r="G316" s="29" t="n">
        <v>0</v>
      </c>
      <c r="H316" s="67"/>
      <c r="AMI316" s="0"/>
      <c r="AMJ316" s="0"/>
    </row>
    <row r="317" s="52" customFormat="true" ht="13.4" hidden="false" customHeight="true" outlineLevel="0" collapsed="false">
      <c r="A317" s="66"/>
      <c r="B317" s="67"/>
      <c r="C317" s="9"/>
      <c r="D317" s="67"/>
      <c r="E317" s="69" t="s">
        <v>22</v>
      </c>
      <c r="F317" s="24" t="n">
        <v>0</v>
      </c>
      <c r="G317" s="29" t="n">
        <v>0</v>
      </c>
      <c r="H317" s="67"/>
      <c r="AMI317" s="0"/>
      <c r="AMJ317" s="0"/>
    </row>
    <row r="318" s="52" customFormat="true" ht="13.4" hidden="false" customHeight="true" outlineLevel="0" collapsed="false">
      <c r="A318" s="66"/>
      <c r="B318" s="67"/>
      <c r="C318" s="9"/>
      <c r="D318" s="67"/>
      <c r="E318" s="69" t="s">
        <v>23</v>
      </c>
      <c r="F318" s="24" t="n">
        <v>0</v>
      </c>
      <c r="G318" s="29" t="n">
        <v>0</v>
      </c>
      <c r="H318" s="67"/>
      <c r="AMI318" s="0"/>
      <c r="AMJ318" s="0"/>
    </row>
    <row r="319" s="52" customFormat="true" ht="13.4" hidden="false" customHeight="true" outlineLevel="0" collapsed="false">
      <c r="A319" s="66" t="s">
        <v>198</v>
      </c>
      <c r="B319" s="67" t="s">
        <v>199</v>
      </c>
      <c r="C319" s="9" t="n">
        <v>2023</v>
      </c>
      <c r="D319" s="67" t="s">
        <v>56</v>
      </c>
      <c r="E319" s="68" t="s">
        <v>18</v>
      </c>
      <c r="F319" s="20" t="n">
        <f aca="false">SUM(F320:F323)</f>
        <v>0</v>
      </c>
      <c r="G319" s="43" t="n">
        <v>7622.966</v>
      </c>
      <c r="H319" s="67" t="s">
        <v>200</v>
      </c>
      <c r="AMI319" s="0"/>
      <c r="AMJ319" s="0"/>
    </row>
    <row r="320" s="52" customFormat="true" ht="13.4" hidden="false" customHeight="true" outlineLevel="0" collapsed="false">
      <c r="A320" s="66"/>
      <c r="B320" s="67"/>
      <c r="C320" s="9"/>
      <c r="D320" s="67"/>
      <c r="E320" s="69" t="s">
        <v>20</v>
      </c>
      <c r="F320" s="24" t="n">
        <v>0</v>
      </c>
      <c r="G320" s="29" t="n">
        <v>5155.399</v>
      </c>
      <c r="H320" s="67"/>
      <c r="AMI320" s="0"/>
      <c r="AMJ320" s="0"/>
    </row>
    <row r="321" s="52" customFormat="true" ht="13.4" hidden="false" customHeight="true" outlineLevel="0" collapsed="false">
      <c r="A321" s="66"/>
      <c r="B321" s="67"/>
      <c r="C321" s="9"/>
      <c r="D321" s="67"/>
      <c r="E321" s="69" t="s">
        <v>21</v>
      </c>
      <c r="F321" s="24" t="n">
        <v>0</v>
      </c>
      <c r="G321" s="29" t="n">
        <v>0</v>
      </c>
      <c r="H321" s="67"/>
      <c r="AMI321" s="0"/>
      <c r="AMJ321" s="0"/>
    </row>
    <row r="322" s="52" customFormat="true" ht="13.4" hidden="false" customHeight="true" outlineLevel="0" collapsed="false">
      <c r="A322" s="66"/>
      <c r="B322" s="67"/>
      <c r="C322" s="9"/>
      <c r="D322" s="67"/>
      <c r="E322" s="69" t="s">
        <v>22</v>
      </c>
      <c r="F322" s="24" t="n">
        <v>0</v>
      </c>
      <c r="G322" s="29" t="n">
        <v>2467.567</v>
      </c>
      <c r="H322" s="67"/>
      <c r="AMI322" s="0"/>
      <c r="AMJ322" s="0"/>
    </row>
    <row r="323" s="52" customFormat="true" ht="13.4" hidden="false" customHeight="true" outlineLevel="0" collapsed="false">
      <c r="A323" s="66"/>
      <c r="B323" s="67"/>
      <c r="C323" s="9"/>
      <c r="D323" s="67"/>
      <c r="E323" s="69" t="s">
        <v>23</v>
      </c>
      <c r="F323" s="24" t="n">
        <v>0</v>
      </c>
      <c r="G323" s="29" t="n">
        <v>0</v>
      </c>
      <c r="H323" s="67"/>
      <c r="AMI323" s="0"/>
      <c r="AMJ323" s="0"/>
    </row>
    <row r="324" s="52" customFormat="true" ht="14.15" hidden="false" customHeight="true" outlineLevel="0" collapsed="false">
      <c r="A324" s="66" t="s">
        <v>201</v>
      </c>
      <c r="B324" s="67" t="s">
        <v>202</v>
      </c>
      <c r="C324" s="9" t="n">
        <v>2023</v>
      </c>
      <c r="D324" s="67" t="s">
        <v>56</v>
      </c>
      <c r="E324" s="68" t="s">
        <v>18</v>
      </c>
      <c r="F324" s="20" t="n">
        <f aca="false">SUM(F325:F328)</f>
        <v>0</v>
      </c>
      <c r="G324" s="43" t="n">
        <v>7346.41</v>
      </c>
      <c r="H324" s="67" t="s">
        <v>203</v>
      </c>
      <c r="AMI324" s="0"/>
      <c r="AMJ324" s="0"/>
    </row>
    <row r="325" s="52" customFormat="true" ht="14.15" hidden="false" customHeight="true" outlineLevel="0" collapsed="false">
      <c r="A325" s="66"/>
      <c r="B325" s="67"/>
      <c r="C325" s="9"/>
      <c r="D325" s="67"/>
      <c r="E325" s="69" t="s">
        <v>20</v>
      </c>
      <c r="F325" s="24" t="n">
        <v>0</v>
      </c>
      <c r="G325" s="29" t="n">
        <v>4897.498</v>
      </c>
      <c r="H325" s="67"/>
      <c r="AMI325" s="0"/>
      <c r="AMJ325" s="0"/>
    </row>
    <row r="326" s="52" customFormat="true" ht="14.15" hidden="false" customHeight="true" outlineLevel="0" collapsed="false">
      <c r="A326" s="66"/>
      <c r="B326" s="67"/>
      <c r="C326" s="9"/>
      <c r="D326" s="67"/>
      <c r="E326" s="69" t="s">
        <v>21</v>
      </c>
      <c r="F326" s="24" t="n">
        <v>0</v>
      </c>
      <c r="G326" s="29" t="n">
        <v>0</v>
      </c>
      <c r="H326" s="67"/>
      <c r="AMI326" s="0"/>
      <c r="AMJ326" s="0"/>
    </row>
    <row r="327" s="52" customFormat="true" ht="14.15" hidden="false" customHeight="true" outlineLevel="0" collapsed="false">
      <c r="A327" s="66"/>
      <c r="B327" s="67"/>
      <c r="C327" s="9"/>
      <c r="D327" s="67"/>
      <c r="E327" s="69" t="s">
        <v>22</v>
      </c>
      <c r="F327" s="24" t="n">
        <v>0</v>
      </c>
      <c r="G327" s="29" t="n">
        <v>2448.912</v>
      </c>
      <c r="H327" s="67"/>
      <c r="AMI327" s="0"/>
      <c r="AMJ327" s="0"/>
    </row>
    <row r="328" s="52" customFormat="true" ht="14.15" hidden="false" customHeight="true" outlineLevel="0" collapsed="false">
      <c r="A328" s="66"/>
      <c r="B328" s="67"/>
      <c r="C328" s="9"/>
      <c r="D328" s="67"/>
      <c r="E328" s="69" t="s">
        <v>23</v>
      </c>
      <c r="F328" s="24" t="n">
        <v>0</v>
      </c>
      <c r="G328" s="29" t="n">
        <v>0</v>
      </c>
      <c r="H328" s="67"/>
      <c r="AMI328" s="0"/>
      <c r="AMJ328" s="0"/>
    </row>
    <row r="329" s="52" customFormat="true" ht="14.65" hidden="false" customHeight="true" outlineLevel="0" collapsed="false">
      <c r="A329" s="66" t="s">
        <v>204</v>
      </c>
      <c r="B329" s="67" t="s">
        <v>205</v>
      </c>
      <c r="C329" s="9" t="n">
        <v>2023</v>
      </c>
      <c r="D329" s="67" t="s">
        <v>56</v>
      </c>
      <c r="E329" s="68" t="s">
        <v>18</v>
      </c>
      <c r="F329" s="20" t="n">
        <f aca="false">SUM(F330:F333)</f>
        <v>0</v>
      </c>
      <c r="G329" s="43" t="n">
        <v>8368.703</v>
      </c>
      <c r="H329" s="67" t="s">
        <v>206</v>
      </c>
      <c r="AMI329" s="0"/>
      <c r="AMJ329" s="0"/>
    </row>
    <row r="330" s="52" customFormat="true" ht="12.8" hidden="false" customHeight="false" outlineLevel="0" collapsed="false">
      <c r="A330" s="66"/>
      <c r="B330" s="67"/>
      <c r="C330" s="9"/>
      <c r="D330" s="67"/>
      <c r="E330" s="69" t="s">
        <v>20</v>
      </c>
      <c r="F330" s="24" t="n">
        <v>0</v>
      </c>
      <c r="G330" s="29" t="n">
        <v>4831.889</v>
      </c>
      <c r="H330" s="67"/>
      <c r="AMI330" s="0"/>
      <c r="AMJ330" s="0"/>
    </row>
    <row r="331" s="52" customFormat="true" ht="12.8" hidden="false" customHeight="false" outlineLevel="0" collapsed="false">
      <c r="A331" s="66"/>
      <c r="B331" s="67"/>
      <c r="C331" s="9"/>
      <c r="D331" s="67"/>
      <c r="E331" s="69" t="s">
        <v>21</v>
      </c>
      <c r="F331" s="24" t="n">
        <v>0</v>
      </c>
      <c r="G331" s="29" t="n">
        <v>0</v>
      </c>
      <c r="H331" s="67"/>
      <c r="AMI331" s="0"/>
      <c r="AMJ331" s="0"/>
    </row>
    <row r="332" s="52" customFormat="true" ht="12.8" hidden="false" customHeight="false" outlineLevel="0" collapsed="false">
      <c r="A332" s="66"/>
      <c r="B332" s="67"/>
      <c r="C332" s="9"/>
      <c r="D332" s="67"/>
      <c r="E332" s="69" t="s">
        <v>22</v>
      </c>
      <c r="F332" s="24" t="n">
        <v>0</v>
      </c>
      <c r="G332" s="29" t="n">
        <v>3536.814</v>
      </c>
      <c r="H332" s="67"/>
      <c r="AMI332" s="0"/>
      <c r="AMJ332" s="0"/>
    </row>
    <row r="333" s="52" customFormat="true" ht="12.8" hidden="false" customHeight="false" outlineLevel="0" collapsed="false">
      <c r="A333" s="66"/>
      <c r="B333" s="67"/>
      <c r="C333" s="9"/>
      <c r="D333" s="67"/>
      <c r="E333" s="69" t="s">
        <v>23</v>
      </c>
      <c r="F333" s="24" t="n">
        <v>0</v>
      </c>
      <c r="G333" s="29" t="n">
        <v>0</v>
      </c>
      <c r="H333" s="67"/>
      <c r="AMI333" s="0"/>
      <c r="AMJ333" s="0"/>
    </row>
    <row r="334" s="52" customFormat="true" ht="13.4" hidden="false" customHeight="true" outlineLevel="0" collapsed="false">
      <c r="A334" s="16" t="s">
        <v>207</v>
      </c>
      <c r="B334" s="67" t="s">
        <v>208</v>
      </c>
      <c r="C334" s="6" t="n">
        <v>2023</v>
      </c>
      <c r="D334" s="17" t="s">
        <v>56</v>
      </c>
      <c r="E334" s="19" t="s">
        <v>18</v>
      </c>
      <c r="F334" s="20" t="n">
        <f aca="false">SUM(F335:F338)</f>
        <v>0</v>
      </c>
      <c r="G334" s="75" t="n">
        <v>1965.711</v>
      </c>
      <c r="H334" s="67" t="s">
        <v>209</v>
      </c>
      <c r="AMI334" s="0"/>
      <c r="AMJ334" s="0"/>
    </row>
    <row r="335" s="52" customFormat="true" ht="13.4" hidden="false" customHeight="true" outlineLevel="0" collapsed="false">
      <c r="A335" s="16"/>
      <c r="B335" s="67"/>
      <c r="C335" s="6"/>
      <c r="D335" s="17"/>
      <c r="E335" s="23" t="s">
        <v>20</v>
      </c>
      <c r="F335" s="24" t="n">
        <v>0</v>
      </c>
      <c r="G335" s="34" t="n">
        <v>0</v>
      </c>
      <c r="H335" s="67"/>
      <c r="AMI335" s="0"/>
      <c r="AMJ335" s="0"/>
    </row>
    <row r="336" s="52" customFormat="true" ht="13.4" hidden="false" customHeight="true" outlineLevel="0" collapsed="false">
      <c r="A336" s="16"/>
      <c r="B336" s="67"/>
      <c r="C336" s="6"/>
      <c r="D336" s="17"/>
      <c r="E336" s="23" t="s">
        <v>21</v>
      </c>
      <c r="F336" s="24" t="n">
        <v>0</v>
      </c>
      <c r="G336" s="34" t="n">
        <v>0</v>
      </c>
      <c r="H336" s="67"/>
      <c r="AMI336" s="0"/>
      <c r="AMJ336" s="0"/>
    </row>
    <row r="337" s="52" customFormat="true" ht="13.4" hidden="false" customHeight="true" outlineLevel="0" collapsed="false">
      <c r="A337" s="16"/>
      <c r="B337" s="67"/>
      <c r="C337" s="6"/>
      <c r="D337" s="17"/>
      <c r="E337" s="23" t="s">
        <v>22</v>
      </c>
      <c r="F337" s="24" t="n">
        <v>0</v>
      </c>
      <c r="G337" s="34" t="n">
        <v>1965.711</v>
      </c>
      <c r="H337" s="67"/>
      <c r="AMI337" s="0"/>
      <c r="AMJ337" s="0"/>
    </row>
    <row r="338" s="52" customFormat="true" ht="13.4" hidden="false" customHeight="true" outlineLevel="0" collapsed="false">
      <c r="A338" s="16"/>
      <c r="B338" s="67"/>
      <c r="C338" s="6"/>
      <c r="D338" s="17"/>
      <c r="E338" s="23" t="s">
        <v>23</v>
      </c>
      <c r="F338" s="24" t="n">
        <v>0</v>
      </c>
      <c r="G338" s="34" t="n">
        <v>0</v>
      </c>
      <c r="H338" s="67"/>
      <c r="AMI338" s="0"/>
      <c r="AMJ338" s="0"/>
    </row>
    <row r="339" s="79" customFormat="true" ht="14.15" hidden="false" customHeight="true" outlineLevel="0" collapsed="false">
      <c r="A339" s="16" t="s">
        <v>210</v>
      </c>
      <c r="B339" s="67" t="s">
        <v>211</v>
      </c>
      <c r="C339" s="6" t="n">
        <v>2023</v>
      </c>
      <c r="D339" s="17" t="s">
        <v>56</v>
      </c>
      <c r="E339" s="19" t="s">
        <v>18</v>
      </c>
      <c r="F339" s="20" t="n">
        <f aca="false">SUM(F340:F343)</f>
        <v>0</v>
      </c>
      <c r="G339" s="75" t="n">
        <v>1035.864</v>
      </c>
      <c r="H339" s="67" t="s">
        <v>212</v>
      </c>
      <c r="I339" s="76"/>
      <c r="J339" s="77"/>
      <c r="K339" s="78"/>
      <c r="N339" s="80"/>
      <c r="O339" s="81"/>
      <c r="P339" s="77"/>
      <c r="Q339" s="76"/>
      <c r="R339" s="77"/>
      <c r="S339" s="78"/>
      <c r="V339" s="80"/>
      <c r="W339" s="81"/>
      <c r="X339" s="77"/>
      <c r="Y339" s="76"/>
      <c r="Z339" s="77"/>
      <c r="AA339" s="78"/>
      <c r="AD339" s="80"/>
      <c r="AE339" s="81"/>
      <c r="AF339" s="77"/>
      <c r="AG339" s="76"/>
      <c r="AH339" s="77"/>
      <c r="AI339" s="78"/>
      <c r="AL339" s="80"/>
      <c r="AM339" s="81"/>
      <c r="AN339" s="77"/>
      <c r="AO339" s="76"/>
      <c r="AP339" s="77"/>
      <c r="AQ339" s="78"/>
      <c r="AT339" s="80"/>
      <c r="AU339" s="81"/>
      <c r="AV339" s="77"/>
      <c r="AW339" s="76"/>
      <c r="AX339" s="77"/>
      <c r="AY339" s="78"/>
      <c r="BB339" s="80"/>
      <c r="BC339" s="81"/>
      <c r="BD339" s="77"/>
      <c r="BE339" s="76"/>
      <c r="BF339" s="77"/>
      <c r="BG339" s="78"/>
      <c r="BJ339" s="80"/>
      <c r="BK339" s="81"/>
      <c r="BL339" s="77"/>
      <c r="BM339" s="76"/>
      <c r="BN339" s="77"/>
      <c r="BO339" s="78"/>
      <c r="BR339" s="80"/>
      <c r="BS339" s="81"/>
      <c r="BT339" s="77"/>
      <c r="BU339" s="76"/>
      <c r="BV339" s="77"/>
      <c r="BW339" s="78"/>
      <c r="BZ339" s="80"/>
      <c r="CA339" s="81"/>
      <c r="CB339" s="77"/>
      <c r="CC339" s="76"/>
      <c r="CD339" s="77"/>
      <c r="CE339" s="78"/>
      <c r="CH339" s="80"/>
      <c r="CI339" s="81"/>
      <c r="CJ339" s="77"/>
      <c r="CK339" s="76"/>
      <c r="CL339" s="77"/>
      <c r="CM339" s="78"/>
      <c r="CP339" s="80"/>
      <c r="CQ339" s="81"/>
      <c r="CR339" s="77"/>
      <c r="CS339" s="76"/>
      <c r="CT339" s="77"/>
      <c r="CU339" s="78"/>
      <c r="CX339" s="80"/>
      <c r="CY339" s="81"/>
      <c r="CZ339" s="77"/>
      <c r="DA339" s="76"/>
      <c r="DB339" s="77"/>
      <c r="DC339" s="78"/>
      <c r="DF339" s="80"/>
      <c r="DG339" s="81"/>
      <c r="DH339" s="77"/>
      <c r="DI339" s="76"/>
      <c r="DJ339" s="77"/>
      <c r="DK339" s="78"/>
      <c r="DN339" s="80"/>
      <c r="DO339" s="81"/>
      <c r="DP339" s="77"/>
      <c r="DQ339" s="76"/>
      <c r="DR339" s="77"/>
      <c r="DS339" s="78"/>
      <c r="DV339" s="80"/>
      <c r="DW339" s="81"/>
      <c r="DX339" s="77"/>
      <c r="DY339" s="76"/>
      <c r="DZ339" s="77"/>
      <c r="EA339" s="78"/>
      <c r="ED339" s="80"/>
      <c r="EE339" s="81"/>
      <c r="EF339" s="77"/>
      <c r="EG339" s="76"/>
      <c r="EH339" s="77"/>
      <c r="EI339" s="78"/>
      <c r="EL339" s="80"/>
      <c r="EM339" s="81"/>
      <c r="EN339" s="77"/>
      <c r="EO339" s="76"/>
      <c r="EP339" s="77"/>
      <c r="EQ339" s="78"/>
      <c r="ET339" s="80"/>
      <c r="EU339" s="81"/>
      <c r="EV339" s="77"/>
      <c r="EW339" s="76"/>
      <c r="EX339" s="77"/>
      <c r="EY339" s="78"/>
      <c r="FB339" s="80"/>
      <c r="FC339" s="81"/>
      <c r="FD339" s="77"/>
      <c r="FE339" s="76"/>
      <c r="FF339" s="77"/>
      <c r="FG339" s="78"/>
      <c r="FJ339" s="80"/>
      <c r="FK339" s="81"/>
      <c r="FL339" s="77"/>
      <c r="FM339" s="76"/>
      <c r="FN339" s="77"/>
      <c r="FO339" s="78"/>
      <c r="FR339" s="80"/>
      <c r="FS339" s="81"/>
      <c r="FT339" s="77"/>
      <c r="FU339" s="76"/>
      <c r="FV339" s="77"/>
      <c r="FW339" s="78"/>
      <c r="FZ339" s="80"/>
      <c r="GA339" s="81"/>
      <c r="GB339" s="77"/>
      <c r="GC339" s="76"/>
      <c r="GD339" s="77"/>
      <c r="GE339" s="78"/>
      <c r="GH339" s="80"/>
      <c r="GI339" s="81"/>
      <c r="GJ339" s="77"/>
      <c r="GK339" s="76"/>
      <c r="GL339" s="77"/>
      <c r="GM339" s="78"/>
      <c r="GP339" s="80"/>
      <c r="GQ339" s="81"/>
      <c r="GR339" s="77"/>
      <c r="GS339" s="76"/>
      <c r="GT339" s="77"/>
      <c r="GU339" s="78"/>
      <c r="GX339" s="80"/>
      <c r="GY339" s="81"/>
      <c r="GZ339" s="77"/>
      <c r="HA339" s="76"/>
      <c r="HB339" s="77"/>
      <c r="HC339" s="78"/>
      <c r="HF339" s="80"/>
      <c r="HG339" s="81"/>
      <c r="HH339" s="77"/>
      <c r="HI339" s="76"/>
      <c r="HJ339" s="77"/>
      <c r="HK339" s="78"/>
      <c r="HN339" s="80"/>
      <c r="HO339" s="81"/>
      <c r="HP339" s="77"/>
      <c r="HQ339" s="76"/>
      <c r="HR339" s="77"/>
      <c r="HS339" s="78"/>
      <c r="HV339" s="80"/>
      <c r="HW339" s="81"/>
      <c r="HX339" s="77"/>
      <c r="HY339" s="76"/>
      <c r="HZ339" s="77"/>
      <c r="IA339" s="78"/>
      <c r="ID339" s="80"/>
      <c r="IE339" s="81"/>
      <c r="IF339" s="77"/>
      <c r="IG339" s="76"/>
      <c r="IH339" s="77"/>
      <c r="II339" s="78"/>
      <c r="IL339" s="80"/>
      <c r="IM339" s="81"/>
      <c r="IN339" s="77"/>
      <c r="IO339" s="76"/>
      <c r="IP339" s="77"/>
      <c r="IQ339" s="78"/>
      <c r="IT339" s="80"/>
      <c r="IU339" s="81"/>
      <c r="IV339" s="77"/>
      <c r="IW339" s="76"/>
      <c r="IX339" s="77"/>
      <c r="IY339" s="78"/>
      <c r="JB339" s="80"/>
      <c r="JC339" s="81"/>
      <c r="JD339" s="77"/>
      <c r="JE339" s="76"/>
      <c r="JF339" s="77"/>
      <c r="JG339" s="78"/>
      <c r="JJ339" s="80"/>
      <c r="JK339" s="81"/>
      <c r="JL339" s="77"/>
      <c r="JM339" s="76"/>
      <c r="JN339" s="77"/>
      <c r="JO339" s="78"/>
      <c r="JR339" s="80"/>
      <c r="JS339" s="81"/>
      <c r="JT339" s="77"/>
      <c r="JU339" s="76"/>
      <c r="JV339" s="77"/>
      <c r="JW339" s="78"/>
      <c r="JZ339" s="80"/>
      <c r="KA339" s="81"/>
      <c r="KB339" s="77"/>
      <c r="KC339" s="76"/>
      <c r="KD339" s="77"/>
      <c r="KE339" s="78"/>
      <c r="KH339" s="80"/>
      <c r="KI339" s="81"/>
      <c r="KJ339" s="77"/>
      <c r="KK339" s="76"/>
      <c r="KL339" s="77"/>
      <c r="KM339" s="78"/>
      <c r="KP339" s="80"/>
      <c r="KQ339" s="81"/>
      <c r="KR339" s="77"/>
      <c r="KS339" s="76"/>
      <c r="KT339" s="77"/>
      <c r="KU339" s="78"/>
      <c r="KX339" s="80"/>
      <c r="KY339" s="81"/>
      <c r="KZ339" s="77"/>
      <c r="LA339" s="76"/>
      <c r="LB339" s="77"/>
      <c r="LC339" s="78"/>
      <c r="LF339" s="80"/>
      <c r="LG339" s="81"/>
      <c r="LH339" s="77"/>
      <c r="LI339" s="76"/>
      <c r="LJ339" s="77"/>
      <c r="LK339" s="78"/>
      <c r="LN339" s="80"/>
      <c r="LO339" s="81"/>
      <c r="LP339" s="77"/>
      <c r="LQ339" s="76"/>
      <c r="LR339" s="77"/>
      <c r="LS339" s="78"/>
      <c r="LV339" s="80"/>
      <c r="LW339" s="81"/>
      <c r="LX339" s="77"/>
      <c r="LY339" s="76"/>
      <c r="LZ339" s="77"/>
      <c r="MA339" s="78"/>
      <c r="MD339" s="80"/>
      <c r="ME339" s="81"/>
      <c r="MF339" s="77"/>
      <c r="MG339" s="76"/>
      <c r="MH339" s="77"/>
      <c r="MI339" s="78"/>
      <c r="ML339" s="80"/>
      <c r="MM339" s="81"/>
      <c r="MN339" s="77"/>
      <c r="MO339" s="76"/>
      <c r="MP339" s="77"/>
      <c r="MQ339" s="78"/>
      <c r="MT339" s="80"/>
      <c r="MU339" s="81"/>
      <c r="MV339" s="77"/>
      <c r="MW339" s="76"/>
      <c r="MX339" s="77"/>
      <c r="MY339" s="78"/>
      <c r="NB339" s="80"/>
      <c r="NC339" s="81"/>
      <c r="ND339" s="77"/>
      <c r="NE339" s="76"/>
      <c r="NF339" s="77"/>
      <c r="NG339" s="78"/>
      <c r="NJ339" s="80"/>
      <c r="NK339" s="81"/>
      <c r="NL339" s="77"/>
      <c r="NM339" s="76"/>
      <c r="NN339" s="77"/>
      <c r="NO339" s="78"/>
      <c r="NR339" s="80"/>
      <c r="NS339" s="81"/>
      <c r="NT339" s="77"/>
      <c r="NU339" s="76"/>
      <c r="NV339" s="77"/>
      <c r="NW339" s="78"/>
      <c r="NZ339" s="80"/>
      <c r="OA339" s="81"/>
      <c r="OB339" s="77"/>
      <c r="OC339" s="76"/>
      <c r="OD339" s="77"/>
      <c r="OE339" s="78"/>
      <c r="OH339" s="80"/>
      <c r="OI339" s="81"/>
      <c r="OJ339" s="77"/>
      <c r="OK339" s="76"/>
      <c r="OL339" s="77"/>
      <c r="OM339" s="78"/>
      <c r="OP339" s="80"/>
      <c r="OQ339" s="81"/>
      <c r="OR339" s="77"/>
      <c r="OS339" s="76"/>
      <c r="OT339" s="77"/>
      <c r="OU339" s="78"/>
      <c r="OX339" s="80"/>
      <c r="OY339" s="81"/>
      <c r="OZ339" s="77"/>
      <c r="PA339" s="76"/>
      <c r="PB339" s="77"/>
      <c r="PC339" s="78"/>
      <c r="PF339" s="80"/>
      <c r="PG339" s="81"/>
      <c r="PH339" s="77"/>
      <c r="PI339" s="76"/>
      <c r="PJ339" s="77"/>
      <c r="PK339" s="78"/>
      <c r="PN339" s="80"/>
      <c r="PO339" s="81"/>
      <c r="PP339" s="77"/>
      <c r="PQ339" s="76"/>
      <c r="PR339" s="77"/>
      <c r="PS339" s="78"/>
      <c r="PV339" s="80"/>
      <c r="PW339" s="81"/>
      <c r="PX339" s="77"/>
      <c r="PY339" s="76"/>
      <c r="PZ339" s="77"/>
      <c r="QA339" s="78"/>
      <c r="QD339" s="80"/>
      <c r="QE339" s="81"/>
      <c r="QF339" s="77"/>
      <c r="QG339" s="76"/>
      <c r="QH339" s="77"/>
      <c r="QI339" s="78"/>
      <c r="QL339" s="80"/>
      <c r="QM339" s="81"/>
      <c r="QN339" s="77"/>
      <c r="QO339" s="76"/>
      <c r="QP339" s="77"/>
      <c r="QQ339" s="78"/>
      <c r="QT339" s="80"/>
      <c r="QU339" s="81"/>
      <c r="QV339" s="77"/>
      <c r="QW339" s="76"/>
      <c r="QX339" s="77"/>
      <c r="QY339" s="78"/>
      <c r="RB339" s="80"/>
      <c r="RC339" s="81"/>
      <c r="RD339" s="77"/>
      <c r="RE339" s="76"/>
      <c r="RF339" s="77"/>
      <c r="RG339" s="78"/>
      <c r="RJ339" s="80"/>
      <c r="RK339" s="81"/>
      <c r="RL339" s="77"/>
      <c r="RM339" s="76"/>
      <c r="RN339" s="77"/>
      <c r="RO339" s="78"/>
      <c r="RR339" s="80"/>
      <c r="RS339" s="81"/>
      <c r="RT339" s="77"/>
      <c r="RU339" s="76"/>
      <c r="RV339" s="77"/>
      <c r="RW339" s="78"/>
      <c r="RZ339" s="80"/>
      <c r="SA339" s="81"/>
      <c r="SB339" s="77"/>
      <c r="SC339" s="76"/>
      <c r="SD339" s="77"/>
      <c r="SE339" s="78"/>
      <c r="SH339" s="80"/>
      <c r="SI339" s="81"/>
      <c r="SJ339" s="77"/>
      <c r="SK339" s="76"/>
      <c r="SL339" s="77"/>
      <c r="SM339" s="78"/>
      <c r="SP339" s="80"/>
      <c r="SQ339" s="81"/>
      <c r="SR339" s="77"/>
      <c r="SS339" s="76"/>
      <c r="ST339" s="77"/>
      <c r="SU339" s="78"/>
      <c r="SX339" s="80"/>
      <c r="SY339" s="81"/>
      <c r="SZ339" s="77"/>
      <c r="TA339" s="76"/>
      <c r="TB339" s="77"/>
      <c r="TC339" s="78"/>
      <c r="TF339" s="80"/>
      <c r="TG339" s="81"/>
      <c r="TH339" s="77"/>
      <c r="TI339" s="76"/>
      <c r="TJ339" s="77"/>
      <c r="TK339" s="78"/>
      <c r="TN339" s="80"/>
      <c r="TO339" s="81"/>
      <c r="TP339" s="77"/>
      <c r="TQ339" s="76"/>
      <c r="TR339" s="77"/>
      <c r="TS339" s="78"/>
      <c r="TV339" s="80"/>
      <c r="TW339" s="81"/>
      <c r="TX339" s="77"/>
      <c r="TY339" s="76"/>
      <c r="TZ339" s="77"/>
      <c r="UA339" s="78"/>
      <c r="UD339" s="80"/>
      <c r="UE339" s="81"/>
      <c r="UF339" s="77"/>
      <c r="UG339" s="76"/>
      <c r="UH339" s="77"/>
      <c r="UI339" s="78"/>
      <c r="UL339" s="80"/>
      <c r="UM339" s="81"/>
      <c r="UN339" s="77"/>
      <c r="UO339" s="76"/>
      <c r="UP339" s="77"/>
      <c r="UQ339" s="78"/>
      <c r="UT339" s="80"/>
      <c r="UU339" s="81"/>
      <c r="UV339" s="77"/>
      <c r="UW339" s="76"/>
      <c r="UX339" s="77"/>
      <c r="UY339" s="78"/>
      <c r="VB339" s="80"/>
      <c r="VC339" s="81"/>
      <c r="VD339" s="77"/>
      <c r="VE339" s="76"/>
      <c r="VF339" s="77"/>
      <c r="VG339" s="78"/>
      <c r="VJ339" s="80"/>
      <c r="VK339" s="81"/>
      <c r="VL339" s="77"/>
      <c r="VM339" s="76"/>
      <c r="VN339" s="77"/>
      <c r="VO339" s="78"/>
      <c r="VR339" s="80"/>
      <c r="VS339" s="81"/>
      <c r="VT339" s="77"/>
      <c r="VU339" s="76"/>
      <c r="VV339" s="77"/>
      <c r="VW339" s="78"/>
      <c r="VZ339" s="80"/>
      <c r="WA339" s="81"/>
      <c r="WB339" s="77"/>
      <c r="WC339" s="76"/>
      <c r="WD339" s="77"/>
      <c r="WE339" s="78"/>
      <c r="WH339" s="80"/>
      <c r="WI339" s="81"/>
      <c r="WJ339" s="77"/>
      <c r="WK339" s="76"/>
      <c r="WL339" s="77"/>
      <c r="WM339" s="78"/>
      <c r="WP339" s="80"/>
      <c r="WQ339" s="81"/>
      <c r="WR339" s="77"/>
      <c r="WS339" s="76"/>
      <c r="WT339" s="77"/>
      <c r="WU339" s="78"/>
      <c r="WX339" s="80"/>
      <c r="WY339" s="81"/>
      <c r="WZ339" s="77"/>
      <c r="XA339" s="76"/>
      <c r="XB339" s="77"/>
      <c r="XC339" s="78"/>
      <c r="XF339" s="80"/>
      <c r="XG339" s="81"/>
      <c r="XH339" s="77"/>
      <c r="XI339" s="76"/>
      <c r="XJ339" s="77"/>
      <c r="XK339" s="78"/>
      <c r="XN339" s="80"/>
      <c r="XO339" s="81"/>
      <c r="XP339" s="77"/>
      <c r="XQ339" s="76"/>
      <c r="XR339" s="77"/>
      <c r="XS339" s="78"/>
      <c r="XV339" s="80"/>
      <c r="XW339" s="81"/>
      <c r="XX339" s="77"/>
      <c r="XY339" s="76"/>
      <c r="XZ339" s="77"/>
      <c r="YA339" s="78"/>
      <c r="YD339" s="80"/>
      <c r="YE339" s="81"/>
      <c r="YF339" s="77"/>
      <c r="YG339" s="76"/>
      <c r="YH339" s="77"/>
      <c r="YI339" s="78"/>
      <c r="YL339" s="80"/>
      <c r="YM339" s="81"/>
      <c r="YN339" s="77"/>
      <c r="YO339" s="76"/>
      <c r="YP339" s="77"/>
      <c r="YQ339" s="78"/>
      <c r="YT339" s="80"/>
      <c r="YU339" s="81"/>
      <c r="YV339" s="77"/>
      <c r="YW339" s="76"/>
      <c r="YX339" s="77"/>
      <c r="YY339" s="78"/>
      <c r="ZB339" s="80"/>
      <c r="ZC339" s="81"/>
      <c r="ZD339" s="77"/>
      <c r="ZE339" s="76"/>
      <c r="ZF339" s="77"/>
      <c r="ZG339" s="78"/>
      <c r="ZJ339" s="80"/>
      <c r="ZK339" s="81"/>
      <c r="ZL339" s="77"/>
      <c r="ZM339" s="76"/>
      <c r="ZN339" s="77"/>
      <c r="ZO339" s="78"/>
      <c r="ZR339" s="80"/>
      <c r="ZS339" s="81"/>
      <c r="ZT339" s="77"/>
      <c r="ZU339" s="76"/>
      <c r="ZV339" s="77"/>
      <c r="ZW339" s="78"/>
      <c r="ZZ339" s="80"/>
      <c r="AAA339" s="81"/>
      <c r="AAB339" s="77"/>
      <c r="AAC339" s="76"/>
      <c r="AAD339" s="77"/>
      <c r="AAE339" s="78"/>
      <c r="AAH339" s="80"/>
      <c r="AAI339" s="81"/>
      <c r="AAJ339" s="77"/>
      <c r="AAK339" s="76"/>
      <c r="AAL339" s="77"/>
      <c r="AAM339" s="78"/>
      <c r="AAP339" s="80"/>
      <c r="AAQ339" s="81"/>
      <c r="AAR339" s="77"/>
      <c r="AAS339" s="76"/>
      <c r="AAT339" s="77"/>
      <c r="AAU339" s="78"/>
      <c r="AAX339" s="80"/>
      <c r="AAY339" s="81"/>
      <c r="AAZ339" s="77"/>
      <c r="ABA339" s="76"/>
      <c r="ABB339" s="77"/>
      <c r="ABC339" s="78"/>
      <c r="ABF339" s="80"/>
      <c r="ABG339" s="81"/>
      <c r="ABH339" s="77"/>
      <c r="ABI339" s="76"/>
      <c r="ABJ339" s="77"/>
      <c r="ABK339" s="78"/>
      <c r="ABN339" s="80"/>
      <c r="ABO339" s="81"/>
      <c r="ABP339" s="77"/>
      <c r="ABQ339" s="76"/>
      <c r="ABR339" s="77"/>
      <c r="ABS339" s="78"/>
      <c r="ABV339" s="80"/>
      <c r="ABW339" s="81"/>
      <c r="ABX339" s="77"/>
      <c r="ABY339" s="76"/>
      <c r="ABZ339" s="77"/>
      <c r="ACA339" s="78"/>
      <c r="ACD339" s="80"/>
      <c r="ACE339" s="81"/>
      <c r="ACF339" s="77"/>
      <c r="ACG339" s="76"/>
      <c r="ACH339" s="77"/>
      <c r="ACI339" s="78"/>
      <c r="ACL339" s="80"/>
      <c r="ACM339" s="81"/>
      <c r="ACN339" s="77"/>
      <c r="ACO339" s="76"/>
      <c r="ACP339" s="77"/>
      <c r="ACQ339" s="78"/>
      <c r="ACT339" s="80"/>
      <c r="ACU339" s="81"/>
      <c r="ACV339" s="77"/>
      <c r="ACW339" s="76"/>
      <c r="ACX339" s="77"/>
      <c r="ACY339" s="78"/>
      <c r="ADB339" s="80"/>
      <c r="ADC339" s="81"/>
      <c r="ADD339" s="77"/>
      <c r="ADE339" s="76"/>
      <c r="ADF339" s="77"/>
      <c r="ADG339" s="78"/>
      <c r="ADJ339" s="80"/>
      <c r="ADK339" s="81"/>
      <c r="ADL339" s="77"/>
      <c r="ADM339" s="76"/>
      <c r="ADN339" s="77"/>
      <c r="ADO339" s="78"/>
      <c r="ADR339" s="80"/>
      <c r="ADS339" s="81"/>
      <c r="ADT339" s="77"/>
      <c r="ADU339" s="76"/>
      <c r="ADV339" s="77"/>
      <c r="ADW339" s="78"/>
      <c r="ADZ339" s="80"/>
      <c r="AEA339" s="81"/>
      <c r="AEB339" s="77"/>
      <c r="AEC339" s="76"/>
      <c r="AED339" s="77"/>
      <c r="AEE339" s="78"/>
      <c r="AEH339" s="80"/>
      <c r="AEI339" s="81"/>
      <c r="AEJ339" s="77"/>
      <c r="AEK339" s="76"/>
      <c r="AEL339" s="77"/>
      <c r="AEM339" s="78"/>
      <c r="AEP339" s="80"/>
      <c r="AEQ339" s="81"/>
      <c r="AER339" s="77"/>
      <c r="AES339" s="76"/>
      <c r="AET339" s="77"/>
      <c r="AEU339" s="78"/>
      <c r="AEX339" s="80"/>
      <c r="AEY339" s="81"/>
      <c r="AEZ339" s="77"/>
      <c r="AFA339" s="76"/>
      <c r="AFB339" s="77"/>
      <c r="AFC339" s="78"/>
      <c r="AFF339" s="80"/>
      <c r="AFG339" s="81"/>
      <c r="AFH339" s="77"/>
      <c r="AFI339" s="76"/>
      <c r="AFJ339" s="77"/>
      <c r="AFK339" s="78"/>
      <c r="AFN339" s="80"/>
      <c r="AFO339" s="81"/>
      <c r="AFP339" s="77"/>
      <c r="AFQ339" s="76"/>
      <c r="AFR339" s="77"/>
      <c r="AFS339" s="78"/>
      <c r="AFV339" s="80"/>
      <c r="AFW339" s="81"/>
      <c r="AFX339" s="77"/>
      <c r="AFY339" s="76"/>
      <c r="AFZ339" s="77"/>
      <c r="AGA339" s="78"/>
      <c r="AGD339" s="80"/>
      <c r="AGE339" s="81"/>
      <c r="AGF339" s="77"/>
      <c r="AGG339" s="76"/>
      <c r="AGH339" s="77"/>
      <c r="AGI339" s="78"/>
      <c r="AGL339" s="80"/>
      <c r="AGM339" s="81"/>
      <c r="AGN339" s="77"/>
      <c r="AGO339" s="76"/>
      <c r="AGP339" s="77"/>
      <c r="AGQ339" s="78"/>
      <c r="AGT339" s="80"/>
      <c r="AGU339" s="81"/>
      <c r="AGV339" s="77"/>
      <c r="AGW339" s="76"/>
      <c r="AGX339" s="77"/>
      <c r="AGY339" s="78"/>
      <c r="AHB339" s="80"/>
      <c r="AHC339" s="81"/>
      <c r="AHD339" s="77"/>
      <c r="AHE339" s="76"/>
      <c r="AHF339" s="77"/>
      <c r="AHG339" s="78"/>
      <c r="AHJ339" s="80"/>
      <c r="AHK339" s="81"/>
      <c r="AHL339" s="77"/>
      <c r="AHM339" s="76"/>
      <c r="AHN339" s="77"/>
      <c r="AHO339" s="78"/>
      <c r="AHR339" s="80"/>
      <c r="AHS339" s="81"/>
      <c r="AHT339" s="77"/>
      <c r="AHU339" s="76"/>
      <c r="AHV339" s="77"/>
      <c r="AHW339" s="78"/>
      <c r="AHZ339" s="80"/>
      <c r="AIA339" s="81"/>
      <c r="AIB339" s="77"/>
      <c r="AIC339" s="76"/>
      <c r="AID339" s="77"/>
      <c r="AIE339" s="78"/>
      <c r="AIH339" s="80"/>
      <c r="AII339" s="81"/>
      <c r="AIJ339" s="77"/>
      <c r="AIK339" s="76"/>
      <c r="AIL339" s="77"/>
      <c r="AIM339" s="78"/>
      <c r="AIP339" s="80"/>
      <c r="AIQ339" s="81"/>
      <c r="AIR339" s="77"/>
      <c r="AIS339" s="76"/>
      <c r="AIT339" s="77"/>
      <c r="AIU339" s="78"/>
      <c r="AIX339" s="80"/>
      <c r="AIY339" s="81"/>
      <c r="AIZ339" s="77"/>
      <c r="AJA339" s="76"/>
      <c r="AJB339" s="77"/>
      <c r="AJC339" s="78"/>
      <c r="AJF339" s="80"/>
      <c r="AJG339" s="81"/>
      <c r="AJH339" s="77"/>
      <c r="AJI339" s="76"/>
      <c r="AJJ339" s="77"/>
      <c r="AJK339" s="78"/>
      <c r="AJN339" s="80"/>
      <c r="AJO339" s="81"/>
      <c r="AJP339" s="77"/>
      <c r="AJQ339" s="76"/>
      <c r="AJR339" s="77"/>
      <c r="AJS339" s="78"/>
      <c r="AJV339" s="80"/>
      <c r="AJW339" s="81"/>
      <c r="AJX339" s="77"/>
      <c r="AJY339" s="76"/>
      <c r="AJZ339" s="77"/>
      <c r="AKA339" s="78"/>
      <c r="AKD339" s="80"/>
      <c r="AKE339" s="81"/>
      <c r="AKF339" s="77"/>
      <c r="AKG339" s="76"/>
      <c r="AKH339" s="77"/>
      <c r="AKI339" s="78"/>
      <c r="AKL339" s="80"/>
      <c r="AKM339" s="81"/>
      <c r="AKN339" s="77"/>
      <c r="AKO339" s="76"/>
      <c r="AKP339" s="77"/>
      <c r="AKQ339" s="78"/>
      <c r="AKT339" s="80"/>
      <c r="AKU339" s="81"/>
      <c r="AKV339" s="77"/>
      <c r="AKW339" s="76"/>
      <c r="AKX339" s="77"/>
      <c r="AKY339" s="78"/>
      <c r="ALB339" s="80"/>
      <c r="ALC339" s="81"/>
      <c r="ALD339" s="77"/>
      <c r="ALE339" s="76"/>
      <c r="ALF339" s="77"/>
      <c r="ALG339" s="78"/>
      <c r="ALJ339" s="80"/>
      <c r="ALK339" s="81"/>
      <c r="ALL339" s="77"/>
      <c r="ALM339" s="76"/>
      <c r="ALN339" s="77"/>
      <c r="ALO339" s="78"/>
      <c r="ALR339" s="80"/>
      <c r="ALS339" s="81"/>
      <c r="ALT339" s="77"/>
      <c r="ALU339" s="76"/>
      <c r="ALV339" s="77"/>
      <c r="ALW339" s="78"/>
      <c r="ALZ339" s="80"/>
      <c r="AMA339" s="81"/>
      <c r="AMB339" s="77"/>
      <c r="AMC339" s="76"/>
      <c r="AMD339" s="77"/>
      <c r="AME339" s="78"/>
      <c r="AMH339" s="80"/>
      <c r="AMI339" s="0"/>
      <c r="AMJ339" s="0"/>
    </row>
    <row r="340" s="77" customFormat="true" ht="14.15" hidden="false" customHeight="true" outlineLevel="0" collapsed="false">
      <c r="A340" s="16"/>
      <c r="B340" s="67"/>
      <c r="C340" s="6"/>
      <c r="D340" s="17"/>
      <c r="E340" s="23" t="s">
        <v>20</v>
      </c>
      <c r="F340" s="24" t="n">
        <v>0</v>
      </c>
      <c r="G340" s="34" t="n">
        <v>0</v>
      </c>
      <c r="H340" s="67"/>
      <c r="I340" s="76"/>
      <c r="K340" s="82"/>
      <c r="L340" s="83"/>
      <c r="M340" s="84"/>
      <c r="N340" s="80"/>
      <c r="O340" s="81"/>
      <c r="Q340" s="76"/>
      <c r="S340" s="82"/>
      <c r="T340" s="83"/>
      <c r="U340" s="84"/>
      <c r="V340" s="80"/>
      <c r="W340" s="81"/>
      <c r="Y340" s="76"/>
      <c r="AA340" s="82"/>
      <c r="AB340" s="83"/>
      <c r="AC340" s="84"/>
      <c r="AD340" s="80"/>
      <c r="AE340" s="81"/>
      <c r="AG340" s="76"/>
      <c r="AI340" s="82"/>
      <c r="AJ340" s="83"/>
      <c r="AK340" s="84"/>
      <c r="AL340" s="80"/>
      <c r="AM340" s="81"/>
      <c r="AO340" s="76"/>
      <c r="AQ340" s="82"/>
      <c r="AR340" s="83"/>
      <c r="AS340" s="84"/>
      <c r="AT340" s="80"/>
      <c r="AU340" s="81"/>
      <c r="AW340" s="76"/>
      <c r="AY340" s="82"/>
      <c r="AZ340" s="83"/>
      <c r="BA340" s="84"/>
      <c r="BB340" s="80"/>
      <c r="BC340" s="81"/>
      <c r="BE340" s="76"/>
      <c r="BG340" s="82"/>
      <c r="BH340" s="83"/>
      <c r="BI340" s="84"/>
      <c r="BJ340" s="80"/>
      <c r="BK340" s="81"/>
      <c r="BM340" s="76"/>
      <c r="BO340" s="82"/>
      <c r="BP340" s="83"/>
      <c r="BQ340" s="84"/>
      <c r="BR340" s="80"/>
      <c r="BS340" s="81"/>
      <c r="BU340" s="76"/>
      <c r="BW340" s="82"/>
      <c r="BX340" s="83"/>
      <c r="BY340" s="84"/>
      <c r="BZ340" s="80"/>
      <c r="CA340" s="81"/>
      <c r="CC340" s="76"/>
      <c r="CE340" s="82"/>
      <c r="CF340" s="83"/>
      <c r="CG340" s="84"/>
      <c r="CH340" s="80"/>
      <c r="CI340" s="81"/>
      <c r="CK340" s="76"/>
      <c r="CM340" s="82"/>
      <c r="CN340" s="83"/>
      <c r="CO340" s="84"/>
      <c r="CP340" s="80"/>
      <c r="CQ340" s="81"/>
      <c r="CS340" s="76"/>
      <c r="CU340" s="82"/>
      <c r="CV340" s="83"/>
      <c r="CW340" s="84"/>
      <c r="CX340" s="80"/>
      <c r="CY340" s="81"/>
      <c r="DA340" s="76"/>
      <c r="DC340" s="82"/>
      <c r="DD340" s="83"/>
      <c r="DE340" s="84"/>
      <c r="DF340" s="80"/>
      <c r="DG340" s="81"/>
      <c r="DI340" s="76"/>
      <c r="DK340" s="82"/>
      <c r="DL340" s="83"/>
      <c r="DM340" s="84"/>
      <c r="DN340" s="80"/>
      <c r="DO340" s="81"/>
      <c r="DQ340" s="76"/>
      <c r="DS340" s="82"/>
      <c r="DT340" s="83"/>
      <c r="DU340" s="84"/>
      <c r="DV340" s="80"/>
      <c r="DW340" s="81"/>
      <c r="DY340" s="76"/>
      <c r="EA340" s="82"/>
      <c r="EB340" s="83"/>
      <c r="EC340" s="84"/>
      <c r="ED340" s="80"/>
      <c r="EE340" s="81"/>
      <c r="EG340" s="76"/>
      <c r="EI340" s="82"/>
      <c r="EJ340" s="83"/>
      <c r="EK340" s="84"/>
      <c r="EL340" s="80"/>
      <c r="EM340" s="81"/>
      <c r="EO340" s="76"/>
      <c r="EQ340" s="82"/>
      <c r="ER340" s="83"/>
      <c r="ES340" s="84"/>
      <c r="ET340" s="80"/>
      <c r="EU340" s="81"/>
      <c r="EW340" s="76"/>
      <c r="EY340" s="82"/>
      <c r="EZ340" s="83"/>
      <c r="FA340" s="84"/>
      <c r="FB340" s="80"/>
      <c r="FC340" s="81"/>
      <c r="FE340" s="76"/>
      <c r="FG340" s="82"/>
      <c r="FH340" s="83"/>
      <c r="FI340" s="84"/>
      <c r="FJ340" s="80"/>
      <c r="FK340" s="81"/>
      <c r="FM340" s="76"/>
      <c r="FO340" s="82"/>
      <c r="FP340" s="83"/>
      <c r="FQ340" s="84"/>
      <c r="FR340" s="80"/>
      <c r="FS340" s="81"/>
      <c r="FU340" s="76"/>
      <c r="FW340" s="82"/>
      <c r="FX340" s="83"/>
      <c r="FY340" s="84"/>
      <c r="FZ340" s="80"/>
      <c r="GA340" s="81"/>
      <c r="GC340" s="76"/>
      <c r="GE340" s="82"/>
      <c r="GF340" s="83"/>
      <c r="GG340" s="84"/>
      <c r="GH340" s="80"/>
      <c r="GI340" s="81"/>
      <c r="GK340" s="76"/>
      <c r="GM340" s="82"/>
      <c r="GN340" s="83"/>
      <c r="GO340" s="84"/>
      <c r="GP340" s="80"/>
      <c r="GQ340" s="81"/>
      <c r="GS340" s="76"/>
      <c r="GU340" s="82"/>
      <c r="GV340" s="83"/>
      <c r="GW340" s="84"/>
      <c r="GX340" s="80"/>
      <c r="GY340" s="81"/>
      <c r="HA340" s="76"/>
      <c r="HC340" s="82"/>
      <c r="HD340" s="83"/>
      <c r="HE340" s="84"/>
      <c r="HF340" s="80"/>
      <c r="HG340" s="81"/>
      <c r="HI340" s="76"/>
      <c r="HK340" s="82"/>
      <c r="HL340" s="83"/>
      <c r="HM340" s="84"/>
      <c r="HN340" s="80"/>
      <c r="HO340" s="81"/>
      <c r="HQ340" s="76"/>
      <c r="HS340" s="82"/>
      <c r="HT340" s="83"/>
      <c r="HU340" s="84"/>
      <c r="HV340" s="80"/>
      <c r="HW340" s="81"/>
      <c r="HY340" s="76"/>
      <c r="IA340" s="82"/>
      <c r="IB340" s="83"/>
      <c r="IC340" s="84"/>
      <c r="ID340" s="80"/>
      <c r="IE340" s="81"/>
      <c r="IG340" s="76"/>
      <c r="II340" s="82"/>
      <c r="IJ340" s="83"/>
      <c r="IK340" s="84"/>
      <c r="IL340" s="80"/>
      <c r="IM340" s="81"/>
      <c r="IO340" s="76"/>
      <c r="IQ340" s="82"/>
      <c r="IR340" s="83"/>
      <c r="IS340" s="84"/>
      <c r="IT340" s="80"/>
      <c r="IU340" s="81"/>
      <c r="IW340" s="76"/>
      <c r="IY340" s="82"/>
      <c r="IZ340" s="83"/>
      <c r="JA340" s="84"/>
      <c r="JB340" s="80"/>
      <c r="JC340" s="81"/>
      <c r="JE340" s="76"/>
      <c r="JG340" s="82"/>
      <c r="JH340" s="83"/>
      <c r="JI340" s="84"/>
      <c r="JJ340" s="80"/>
      <c r="JK340" s="81"/>
      <c r="JM340" s="76"/>
      <c r="JO340" s="82"/>
      <c r="JP340" s="83"/>
      <c r="JQ340" s="84"/>
      <c r="JR340" s="80"/>
      <c r="JS340" s="81"/>
      <c r="JU340" s="76"/>
      <c r="JW340" s="82"/>
      <c r="JX340" s="83"/>
      <c r="JY340" s="84"/>
      <c r="JZ340" s="80"/>
      <c r="KA340" s="81"/>
      <c r="KC340" s="76"/>
      <c r="KE340" s="82"/>
      <c r="KF340" s="83"/>
      <c r="KG340" s="84"/>
      <c r="KH340" s="80"/>
      <c r="KI340" s="81"/>
      <c r="KK340" s="76"/>
      <c r="KM340" s="82"/>
      <c r="KN340" s="83"/>
      <c r="KO340" s="84"/>
      <c r="KP340" s="80"/>
      <c r="KQ340" s="81"/>
      <c r="KS340" s="76"/>
      <c r="KU340" s="82"/>
      <c r="KV340" s="83"/>
      <c r="KW340" s="84"/>
      <c r="KX340" s="80"/>
      <c r="KY340" s="81"/>
      <c r="LA340" s="76"/>
      <c r="LC340" s="82"/>
      <c r="LD340" s="83"/>
      <c r="LE340" s="84"/>
      <c r="LF340" s="80"/>
      <c r="LG340" s="81"/>
      <c r="LI340" s="76"/>
      <c r="LK340" s="82"/>
      <c r="LL340" s="83"/>
      <c r="LM340" s="84"/>
      <c r="LN340" s="80"/>
      <c r="LO340" s="81"/>
      <c r="LQ340" s="76"/>
      <c r="LS340" s="82"/>
      <c r="LT340" s="83"/>
      <c r="LU340" s="84"/>
      <c r="LV340" s="80"/>
      <c r="LW340" s="81"/>
      <c r="LY340" s="76"/>
      <c r="MA340" s="82"/>
      <c r="MB340" s="83"/>
      <c r="MC340" s="84"/>
      <c r="MD340" s="80"/>
      <c r="ME340" s="81"/>
      <c r="MG340" s="76"/>
      <c r="MI340" s="82"/>
      <c r="MJ340" s="83"/>
      <c r="MK340" s="84"/>
      <c r="ML340" s="80"/>
      <c r="MM340" s="81"/>
      <c r="MO340" s="76"/>
      <c r="MQ340" s="82"/>
      <c r="MR340" s="83"/>
      <c r="MS340" s="84"/>
      <c r="MT340" s="80"/>
      <c r="MU340" s="81"/>
      <c r="MW340" s="76"/>
      <c r="MY340" s="82"/>
      <c r="MZ340" s="83"/>
      <c r="NA340" s="84"/>
      <c r="NB340" s="80"/>
      <c r="NC340" s="81"/>
      <c r="NE340" s="76"/>
      <c r="NG340" s="82"/>
      <c r="NH340" s="83"/>
      <c r="NI340" s="84"/>
      <c r="NJ340" s="80"/>
      <c r="NK340" s="81"/>
      <c r="NM340" s="76"/>
      <c r="NO340" s="82"/>
      <c r="NP340" s="83"/>
      <c r="NQ340" s="84"/>
      <c r="NR340" s="80"/>
      <c r="NS340" s="81"/>
      <c r="NU340" s="76"/>
      <c r="NW340" s="82"/>
      <c r="NX340" s="83"/>
      <c r="NY340" s="84"/>
      <c r="NZ340" s="80"/>
      <c r="OA340" s="81"/>
      <c r="OC340" s="76"/>
      <c r="OE340" s="82"/>
      <c r="OF340" s="83"/>
      <c r="OG340" s="84"/>
      <c r="OH340" s="80"/>
      <c r="OI340" s="81"/>
      <c r="OK340" s="76"/>
      <c r="OM340" s="82"/>
      <c r="ON340" s="83"/>
      <c r="OO340" s="84"/>
      <c r="OP340" s="80"/>
      <c r="OQ340" s="81"/>
      <c r="OS340" s="76"/>
      <c r="OU340" s="82"/>
      <c r="OV340" s="83"/>
      <c r="OW340" s="84"/>
      <c r="OX340" s="80"/>
      <c r="OY340" s="81"/>
      <c r="PA340" s="76"/>
      <c r="PC340" s="82"/>
      <c r="PD340" s="83"/>
      <c r="PE340" s="84"/>
      <c r="PF340" s="80"/>
      <c r="PG340" s="81"/>
      <c r="PI340" s="76"/>
      <c r="PK340" s="82"/>
      <c r="PL340" s="83"/>
      <c r="PM340" s="84"/>
      <c r="PN340" s="80"/>
      <c r="PO340" s="81"/>
      <c r="PQ340" s="76"/>
      <c r="PS340" s="82"/>
      <c r="PT340" s="83"/>
      <c r="PU340" s="84"/>
      <c r="PV340" s="80"/>
      <c r="PW340" s="81"/>
      <c r="PY340" s="76"/>
      <c r="QA340" s="82"/>
      <c r="QB340" s="83"/>
      <c r="QC340" s="84"/>
      <c r="QD340" s="80"/>
      <c r="QE340" s="81"/>
      <c r="QG340" s="76"/>
      <c r="QI340" s="82"/>
      <c r="QJ340" s="83"/>
      <c r="QK340" s="84"/>
      <c r="QL340" s="80"/>
      <c r="QM340" s="81"/>
      <c r="QO340" s="76"/>
      <c r="QQ340" s="82"/>
      <c r="QR340" s="83"/>
      <c r="QS340" s="84"/>
      <c r="QT340" s="80"/>
      <c r="QU340" s="81"/>
      <c r="QW340" s="76"/>
      <c r="QY340" s="82"/>
      <c r="QZ340" s="83"/>
      <c r="RA340" s="84"/>
      <c r="RB340" s="80"/>
      <c r="RC340" s="81"/>
      <c r="RE340" s="76"/>
      <c r="RG340" s="82"/>
      <c r="RH340" s="83"/>
      <c r="RI340" s="84"/>
      <c r="RJ340" s="80"/>
      <c r="RK340" s="81"/>
      <c r="RM340" s="76"/>
      <c r="RO340" s="82"/>
      <c r="RP340" s="83"/>
      <c r="RQ340" s="84"/>
      <c r="RR340" s="80"/>
      <c r="RS340" s="81"/>
      <c r="RU340" s="76"/>
      <c r="RW340" s="82"/>
      <c r="RX340" s="83"/>
      <c r="RY340" s="84"/>
      <c r="RZ340" s="80"/>
      <c r="SA340" s="81"/>
      <c r="SC340" s="76"/>
      <c r="SE340" s="82"/>
      <c r="SF340" s="83"/>
      <c r="SG340" s="84"/>
      <c r="SH340" s="80"/>
      <c r="SI340" s="81"/>
      <c r="SK340" s="76"/>
      <c r="SM340" s="82"/>
      <c r="SN340" s="83"/>
      <c r="SO340" s="84"/>
      <c r="SP340" s="80"/>
      <c r="SQ340" s="81"/>
      <c r="SS340" s="76"/>
      <c r="SU340" s="82"/>
      <c r="SV340" s="83"/>
      <c r="SW340" s="84"/>
      <c r="SX340" s="80"/>
      <c r="SY340" s="81"/>
      <c r="TA340" s="76"/>
      <c r="TC340" s="82"/>
      <c r="TD340" s="83"/>
      <c r="TE340" s="84"/>
      <c r="TF340" s="80"/>
      <c r="TG340" s="81"/>
      <c r="TI340" s="76"/>
      <c r="TK340" s="82"/>
      <c r="TL340" s="83"/>
      <c r="TM340" s="84"/>
      <c r="TN340" s="80"/>
      <c r="TO340" s="81"/>
      <c r="TQ340" s="76"/>
      <c r="TS340" s="82"/>
      <c r="TT340" s="83"/>
      <c r="TU340" s="84"/>
      <c r="TV340" s="80"/>
      <c r="TW340" s="81"/>
      <c r="TY340" s="76"/>
      <c r="UA340" s="82"/>
      <c r="UB340" s="83"/>
      <c r="UC340" s="84"/>
      <c r="UD340" s="80"/>
      <c r="UE340" s="81"/>
      <c r="UG340" s="76"/>
      <c r="UI340" s="82"/>
      <c r="UJ340" s="83"/>
      <c r="UK340" s="84"/>
      <c r="UL340" s="80"/>
      <c r="UM340" s="81"/>
      <c r="UO340" s="76"/>
      <c r="UQ340" s="82"/>
      <c r="UR340" s="83"/>
      <c r="US340" s="84"/>
      <c r="UT340" s="80"/>
      <c r="UU340" s="81"/>
      <c r="UW340" s="76"/>
      <c r="UY340" s="82"/>
      <c r="UZ340" s="83"/>
      <c r="VA340" s="84"/>
      <c r="VB340" s="80"/>
      <c r="VC340" s="81"/>
      <c r="VE340" s="76"/>
      <c r="VG340" s="82"/>
      <c r="VH340" s="83"/>
      <c r="VI340" s="84"/>
      <c r="VJ340" s="80"/>
      <c r="VK340" s="81"/>
      <c r="VM340" s="76"/>
      <c r="VO340" s="82"/>
      <c r="VP340" s="83"/>
      <c r="VQ340" s="84"/>
      <c r="VR340" s="80"/>
      <c r="VS340" s="81"/>
      <c r="VU340" s="76"/>
      <c r="VW340" s="82"/>
      <c r="VX340" s="83"/>
      <c r="VY340" s="84"/>
      <c r="VZ340" s="80"/>
      <c r="WA340" s="81"/>
      <c r="WC340" s="76"/>
      <c r="WE340" s="82"/>
      <c r="WF340" s="83"/>
      <c r="WG340" s="84"/>
      <c r="WH340" s="80"/>
      <c r="WI340" s="81"/>
      <c r="WK340" s="76"/>
      <c r="WM340" s="82"/>
      <c r="WN340" s="83"/>
      <c r="WO340" s="84"/>
      <c r="WP340" s="80"/>
      <c r="WQ340" s="81"/>
      <c r="WS340" s="76"/>
      <c r="WU340" s="82"/>
      <c r="WV340" s="83"/>
      <c r="WW340" s="84"/>
      <c r="WX340" s="80"/>
      <c r="WY340" s="81"/>
      <c r="XA340" s="76"/>
      <c r="XC340" s="82"/>
      <c r="XD340" s="83"/>
      <c r="XE340" s="84"/>
      <c r="XF340" s="80"/>
      <c r="XG340" s="81"/>
      <c r="XI340" s="76"/>
      <c r="XK340" s="82"/>
      <c r="XL340" s="83"/>
      <c r="XM340" s="84"/>
      <c r="XN340" s="80"/>
      <c r="XO340" s="81"/>
      <c r="XQ340" s="76"/>
      <c r="XS340" s="82"/>
      <c r="XT340" s="83"/>
      <c r="XU340" s="84"/>
      <c r="XV340" s="80"/>
      <c r="XW340" s="81"/>
      <c r="XY340" s="76"/>
      <c r="YA340" s="82"/>
      <c r="YB340" s="83"/>
      <c r="YC340" s="84"/>
      <c r="YD340" s="80"/>
      <c r="YE340" s="81"/>
      <c r="YG340" s="76"/>
      <c r="YI340" s="82"/>
      <c r="YJ340" s="83"/>
      <c r="YK340" s="84"/>
      <c r="YL340" s="80"/>
      <c r="YM340" s="81"/>
      <c r="YO340" s="76"/>
      <c r="YQ340" s="82"/>
      <c r="YR340" s="83"/>
      <c r="YS340" s="84"/>
      <c r="YT340" s="80"/>
      <c r="YU340" s="81"/>
      <c r="YW340" s="76"/>
      <c r="YY340" s="82"/>
      <c r="YZ340" s="83"/>
      <c r="ZA340" s="84"/>
      <c r="ZB340" s="80"/>
      <c r="ZC340" s="81"/>
      <c r="ZE340" s="76"/>
      <c r="ZG340" s="82"/>
      <c r="ZH340" s="83"/>
      <c r="ZI340" s="84"/>
      <c r="ZJ340" s="80"/>
      <c r="ZK340" s="81"/>
      <c r="ZM340" s="76"/>
      <c r="ZO340" s="82"/>
      <c r="ZP340" s="83"/>
      <c r="ZQ340" s="84"/>
      <c r="ZR340" s="80"/>
      <c r="ZS340" s="81"/>
      <c r="ZU340" s="76"/>
      <c r="ZW340" s="82"/>
      <c r="ZX340" s="83"/>
      <c r="ZY340" s="84"/>
      <c r="ZZ340" s="80"/>
      <c r="AAA340" s="81"/>
      <c r="AAC340" s="76"/>
      <c r="AAE340" s="82"/>
      <c r="AAF340" s="83"/>
      <c r="AAG340" s="84"/>
      <c r="AAH340" s="80"/>
      <c r="AAI340" s="81"/>
      <c r="AAK340" s="76"/>
      <c r="AAM340" s="82"/>
      <c r="AAN340" s="83"/>
      <c r="AAO340" s="84"/>
      <c r="AAP340" s="80"/>
      <c r="AAQ340" s="81"/>
      <c r="AAS340" s="76"/>
      <c r="AAU340" s="82"/>
      <c r="AAV340" s="83"/>
      <c r="AAW340" s="84"/>
      <c r="AAX340" s="80"/>
      <c r="AAY340" s="81"/>
      <c r="ABA340" s="76"/>
      <c r="ABC340" s="82"/>
      <c r="ABD340" s="83"/>
      <c r="ABE340" s="84"/>
      <c r="ABF340" s="80"/>
      <c r="ABG340" s="81"/>
      <c r="ABI340" s="76"/>
      <c r="ABK340" s="82"/>
      <c r="ABL340" s="83"/>
      <c r="ABM340" s="84"/>
      <c r="ABN340" s="80"/>
      <c r="ABO340" s="81"/>
      <c r="ABQ340" s="76"/>
      <c r="ABS340" s="82"/>
      <c r="ABT340" s="83"/>
      <c r="ABU340" s="84"/>
      <c r="ABV340" s="80"/>
      <c r="ABW340" s="81"/>
      <c r="ABY340" s="76"/>
      <c r="ACA340" s="82"/>
      <c r="ACB340" s="83"/>
      <c r="ACC340" s="84"/>
      <c r="ACD340" s="80"/>
      <c r="ACE340" s="81"/>
      <c r="ACG340" s="76"/>
      <c r="ACI340" s="82"/>
      <c r="ACJ340" s="83"/>
      <c r="ACK340" s="84"/>
      <c r="ACL340" s="80"/>
      <c r="ACM340" s="81"/>
      <c r="ACO340" s="76"/>
      <c r="ACQ340" s="82"/>
      <c r="ACR340" s="83"/>
      <c r="ACS340" s="84"/>
      <c r="ACT340" s="80"/>
      <c r="ACU340" s="81"/>
      <c r="ACW340" s="76"/>
      <c r="ACY340" s="82"/>
      <c r="ACZ340" s="83"/>
      <c r="ADA340" s="84"/>
      <c r="ADB340" s="80"/>
      <c r="ADC340" s="81"/>
      <c r="ADE340" s="76"/>
      <c r="ADG340" s="82"/>
      <c r="ADH340" s="83"/>
      <c r="ADI340" s="84"/>
      <c r="ADJ340" s="80"/>
      <c r="ADK340" s="81"/>
      <c r="ADM340" s="76"/>
      <c r="ADO340" s="82"/>
      <c r="ADP340" s="83"/>
      <c r="ADQ340" s="84"/>
      <c r="ADR340" s="80"/>
      <c r="ADS340" s="81"/>
      <c r="ADU340" s="76"/>
      <c r="ADW340" s="82"/>
      <c r="ADX340" s="83"/>
      <c r="ADY340" s="84"/>
      <c r="ADZ340" s="80"/>
      <c r="AEA340" s="81"/>
      <c r="AEC340" s="76"/>
      <c r="AEE340" s="82"/>
      <c r="AEF340" s="83"/>
      <c r="AEG340" s="84"/>
      <c r="AEH340" s="80"/>
      <c r="AEI340" s="81"/>
      <c r="AEK340" s="76"/>
      <c r="AEM340" s="82"/>
      <c r="AEN340" s="83"/>
      <c r="AEO340" s="84"/>
      <c r="AEP340" s="80"/>
      <c r="AEQ340" s="81"/>
      <c r="AES340" s="76"/>
      <c r="AEU340" s="82"/>
      <c r="AEV340" s="83"/>
      <c r="AEW340" s="84"/>
      <c r="AEX340" s="80"/>
      <c r="AEY340" s="81"/>
      <c r="AFA340" s="76"/>
      <c r="AFC340" s="82"/>
      <c r="AFD340" s="83"/>
      <c r="AFE340" s="84"/>
      <c r="AFF340" s="80"/>
      <c r="AFG340" s="81"/>
      <c r="AFI340" s="76"/>
      <c r="AFK340" s="82"/>
      <c r="AFL340" s="83"/>
      <c r="AFM340" s="84"/>
      <c r="AFN340" s="80"/>
      <c r="AFO340" s="81"/>
      <c r="AFQ340" s="76"/>
      <c r="AFS340" s="82"/>
      <c r="AFT340" s="83"/>
      <c r="AFU340" s="84"/>
      <c r="AFV340" s="80"/>
      <c r="AFW340" s="81"/>
      <c r="AFY340" s="76"/>
      <c r="AGA340" s="82"/>
      <c r="AGB340" s="83"/>
      <c r="AGC340" s="84"/>
      <c r="AGD340" s="80"/>
      <c r="AGE340" s="81"/>
      <c r="AGG340" s="76"/>
      <c r="AGI340" s="82"/>
      <c r="AGJ340" s="83"/>
      <c r="AGK340" s="84"/>
      <c r="AGL340" s="80"/>
      <c r="AGM340" s="81"/>
      <c r="AGO340" s="76"/>
      <c r="AGQ340" s="82"/>
      <c r="AGR340" s="83"/>
      <c r="AGS340" s="84"/>
      <c r="AGT340" s="80"/>
      <c r="AGU340" s="81"/>
      <c r="AGW340" s="76"/>
      <c r="AGY340" s="82"/>
      <c r="AGZ340" s="83"/>
      <c r="AHA340" s="84"/>
      <c r="AHB340" s="80"/>
      <c r="AHC340" s="81"/>
      <c r="AHE340" s="76"/>
      <c r="AHG340" s="82"/>
      <c r="AHH340" s="83"/>
      <c r="AHI340" s="84"/>
      <c r="AHJ340" s="80"/>
      <c r="AHK340" s="81"/>
      <c r="AHM340" s="76"/>
      <c r="AHO340" s="82"/>
      <c r="AHP340" s="83"/>
      <c r="AHQ340" s="84"/>
      <c r="AHR340" s="80"/>
      <c r="AHS340" s="81"/>
      <c r="AHU340" s="76"/>
      <c r="AHW340" s="82"/>
      <c r="AHX340" s="83"/>
      <c r="AHY340" s="84"/>
      <c r="AHZ340" s="80"/>
      <c r="AIA340" s="81"/>
      <c r="AIC340" s="76"/>
      <c r="AIE340" s="82"/>
      <c r="AIF340" s="83"/>
      <c r="AIG340" s="84"/>
      <c r="AIH340" s="80"/>
      <c r="AII340" s="81"/>
      <c r="AIK340" s="76"/>
      <c r="AIM340" s="82"/>
      <c r="AIN340" s="83"/>
      <c r="AIO340" s="84"/>
      <c r="AIP340" s="80"/>
      <c r="AIQ340" s="81"/>
      <c r="AIS340" s="76"/>
      <c r="AIU340" s="82"/>
      <c r="AIV340" s="83"/>
      <c r="AIW340" s="84"/>
      <c r="AIX340" s="80"/>
      <c r="AIY340" s="81"/>
      <c r="AJA340" s="76"/>
      <c r="AJC340" s="82"/>
      <c r="AJD340" s="83"/>
      <c r="AJE340" s="84"/>
      <c r="AJF340" s="80"/>
      <c r="AJG340" s="81"/>
      <c r="AJI340" s="76"/>
      <c r="AJK340" s="82"/>
      <c r="AJL340" s="83"/>
      <c r="AJM340" s="84"/>
      <c r="AJN340" s="80"/>
      <c r="AJO340" s="81"/>
      <c r="AJQ340" s="76"/>
      <c r="AJS340" s="82"/>
      <c r="AJT340" s="83"/>
      <c r="AJU340" s="84"/>
      <c r="AJV340" s="80"/>
      <c r="AJW340" s="81"/>
      <c r="AJY340" s="76"/>
      <c r="AKA340" s="82"/>
      <c r="AKB340" s="83"/>
      <c r="AKC340" s="84"/>
      <c r="AKD340" s="80"/>
      <c r="AKE340" s="81"/>
      <c r="AKG340" s="76"/>
      <c r="AKI340" s="82"/>
      <c r="AKJ340" s="83"/>
      <c r="AKK340" s="84"/>
      <c r="AKL340" s="80"/>
      <c r="AKM340" s="81"/>
      <c r="AKO340" s="76"/>
      <c r="AKQ340" s="82"/>
      <c r="AKR340" s="83"/>
      <c r="AKS340" s="84"/>
      <c r="AKT340" s="80"/>
      <c r="AKU340" s="81"/>
      <c r="AKW340" s="76"/>
      <c r="AKY340" s="82"/>
      <c r="AKZ340" s="83"/>
      <c r="ALA340" s="84"/>
      <c r="ALB340" s="80"/>
      <c r="ALC340" s="81"/>
      <c r="ALE340" s="76"/>
      <c r="ALG340" s="82"/>
      <c r="ALH340" s="83"/>
      <c r="ALI340" s="84"/>
      <c r="ALJ340" s="80"/>
      <c r="ALK340" s="81"/>
      <c r="ALM340" s="76"/>
      <c r="ALO340" s="82"/>
      <c r="ALP340" s="83"/>
      <c r="ALQ340" s="84"/>
      <c r="ALR340" s="80"/>
      <c r="ALS340" s="81"/>
      <c r="ALU340" s="76"/>
      <c r="ALW340" s="82"/>
      <c r="ALX340" s="83"/>
      <c r="ALY340" s="84"/>
      <c r="ALZ340" s="80"/>
      <c r="AMA340" s="81"/>
      <c r="AMC340" s="76"/>
      <c r="AME340" s="82"/>
      <c r="AMF340" s="83"/>
      <c r="AMG340" s="84"/>
      <c r="AMH340" s="80"/>
      <c r="AMI340" s="0"/>
      <c r="AMJ340" s="0"/>
    </row>
    <row r="341" s="77" customFormat="true" ht="14.15" hidden="false" customHeight="true" outlineLevel="0" collapsed="false">
      <c r="A341" s="16"/>
      <c r="B341" s="67"/>
      <c r="C341" s="6"/>
      <c r="D341" s="17"/>
      <c r="E341" s="23" t="s">
        <v>21</v>
      </c>
      <c r="F341" s="24" t="n">
        <v>0</v>
      </c>
      <c r="G341" s="34" t="n">
        <v>0</v>
      </c>
      <c r="H341" s="67"/>
      <c r="I341" s="76"/>
      <c r="K341" s="82"/>
      <c r="L341" s="83"/>
      <c r="M341" s="84"/>
      <c r="N341" s="80"/>
      <c r="O341" s="81"/>
      <c r="Q341" s="76"/>
      <c r="S341" s="82"/>
      <c r="T341" s="83"/>
      <c r="U341" s="84"/>
      <c r="V341" s="80"/>
      <c r="W341" s="81"/>
      <c r="Y341" s="76"/>
      <c r="AA341" s="82"/>
      <c r="AB341" s="83"/>
      <c r="AC341" s="84"/>
      <c r="AD341" s="80"/>
      <c r="AE341" s="81"/>
      <c r="AG341" s="76"/>
      <c r="AI341" s="82"/>
      <c r="AJ341" s="83"/>
      <c r="AK341" s="84"/>
      <c r="AL341" s="80"/>
      <c r="AM341" s="81"/>
      <c r="AO341" s="76"/>
      <c r="AQ341" s="82"/>
      <c r="AR341" s="83"/>
      <c r="AS341" s="84"/>
      <c r="AT341" s="80"/>
      <c r="AU341" s="81"/>
      <c r="AW341" s="76"/>
      <c r="AY341" s="82"/>
      <c r="AZ341" s="83"/>
      <c r="BA341" s="84"/>
      <c r="BB341" s="80"/>
      <c r="BC341" s="81"/>
      <c r="BE341" s="76"/>
      <c r="BG341" s="82"/>
      <c r="BH341" s="83"/>
      <c r="BI341" s="84"/>
      <c r="BJ341" s="80"/>
      <c r="BK341" s="81"/>
      <c r="BM341" s="76"/>
      <c r="BO341" s="82"/>
      <c r="BP341" s="83"/>
      <c r="BQ341" s="84"/>
      <c r="BR341" s="80"/>
      <c r="BS341" s="81"/>
      <c r="BU341" s="76"/>
      <c r="BW341" s="82"/>
      <c r="BX341" s="83"/>
      <c r="BY341" s="84"/>
      <c r="BZ341" s="80"/>
      <c r="CA341" s="81"/>
      <c r="CC341" s="76"/>
      <c r="CE341" s="82"/>
      <c r="CF341" s="83"/>
      <c r="CG341" s="84"/>
      <c r="CH341" s="80"/>
      <c r="CI341" s="81"/>
      <c r="CK341" s="76"/>
      <c r="CM341" s="82"/>
      <c r="CN341" s="83"/>
      <c r="CO341" s="84"/>
      <c r="CP341" s="80"/>
      <c r="CQ341" s="81"/>
      <c r="CS341" s="76"/>
      <c r="CU341" s="82"/>
      <c r="CV341" s="83"/>
      <c r="CW341" s="84"/>
      <c r="CX341" s="80"/>
      <c r="CY341" s="81"/>
      <c r="DA341" s="76"/>
      <c r="DC341" s="82"/>
      <c r="DD341" s="83"/>
      <c r="DE341" s="84"/>
      <c r="DF341" s="80"/>
      <c r="DG341" s="81"/>
      <c r="DI341" s="76"/>
      <c r="DK341" s="82"/>
      <c r="DL341" s="83"/>
      <c r="DM341" s="84"/>
      <c r="DN341" s="80"/>
      <c r="DO341" s="81"/>
      <c r="DQ341" s="76"/>
      <c r="DS341" s="82"/>
      <c r="DT341" s="83"/>
      <c r="DU341" s="84"/>
      <c r="DV341" s="80"/>
      <c r="DW341" s="81"/>
      <c r="DY341" s="76"/>
      <c r="EA341" s="82"/>
      <c r="EB341" s="83"/>
      <c r="EC341" s="84"/>
      <c r="ED341" s="80"/>
      <c r="EE341" s="81"/>
      <c r="EG341" s="76"/>
      <c r="EI341" s="82"/>
      <c r="EJ341" s="83"/>
      <c r="EK341" s="84"/>
      <c r="EL341" s="80"/>
      <c r="EM341" s="81"/>
      <c r="EO341" s="76"/>
      <c r="EQ341" s="82"/>
      <c r="ER341" s="83"/>
      <c r="ES341" s="84"/>
      <c r="ET341" s="80"/>
      <c r="EU341" s="81"/>
      <c r="EW341" s="76"/>
      <c r="EY341" s="82"/>
      <c r="EZ341" s="83"/>
      <c r="FA341" s="84"/>
      <c r="FB341" s="80"/>
      <c r="FC341" s="81"/>
      <c r="FE341" s="76"/>
      <c r="FG341" s="82"/>
      <c r="FH341" s="83"/>
      <c r="FI341" s="84"/>
      <c r="FJ341" s="80"/>
      <c r="FK341" s="81"/>
      <c r="FM341" s="76"/>
      <c r="FO341" s="82"/>
      <c r="FP341" s="83"/>
      <c r="FQ341" s="84"/>
      <c r="FR341" s="80"/>
      <c r="FS341" s="81"/>
      <c r="FU341" s="76"/>
      <c r="FW341" s="82"/>
      <c r="FX341" s="83"/>
      <c r="FY341" s="84"/>
      <c r="FZ341" s="80"/>
      <c r="GA341" s="81"/>
      <c r="GC341" s="76"/>
      <c r="GE341" s="82"/>
      <c r="GF341" s="83"/>
      <c r="GG341" s="84"/>
      <c r="GH341" s="80"/>
      <c r="GI341" s="81"/>
      <c r="GK341" s="76"/>
      <c r="GM341" s="82"/>
      <c r="GN341" s="83"/>
      <c r="GO341" s="84"/>
      <c r="GP341" s="80"/>
      <c r="GQ341" s="81"/>
      <c r="GS341" s="76"/>
      <c r="GU341" s="82"/>
      <c r="GV341" s="83"/>
      <c r="GW341" s="84"/>
      <c r="GX341" s="80"/>
      <c r="GY341" s="81"/>
      <c r="HA341" s="76"/>
      <c r="HC341" s="82"/>
      <c r="HD341" s="83"/>
      <c r="HE341" s="84"/>
      <c r="HF341" s="80"/>
      <c r="HG341" s="81"/>
      <c r="HI341" s="76"/>
      <c r="HK341" s="82"/>
      <c r="HL341" s="83"/>
      <c r="HM341" s="84"/>
      <c r="HN341" s="80"/>
      <c r="HO341" s="81"/>
      <c r="HQ341" s="76"/>
      <c r="HS341" s="82"/>
      <c r="HT341" s="83"/>
      <c r="HU341" s="84"/>
      <c r="HV341" s="80"/>
      <c r="HW341" s="81"/>
      <c r="HY341" s="76"/>
      <c r="IA341" s="82"/>
      <c r="IB341" s="83"/>
      <c r="IC341" s="84"/>
      <c r="ID341" s="80"/>
      <c r="IE341" s="81"/>
      <c r="IG341" s="76"/>
      <c r="II341" s="82"/>
      <c r="IJ341" s="83"/>
      <c r="IK341" s="84"/>
      <c r="IL341" s="80"/>
      <c r="IM341" s="81"/>
      <c r="IO341" s="76"/>
      <c r="IQ341" s="82"/>
      <c r="IR341" s="83"/>
      <c r="IS341" s="84"/>
      <c r="IT341" s="80"/>
      <c r="IU341" s="81"/>
      <c r="IW341" s="76"/>
      <c r="IY341" s="82"/>
      <c r="IZ341" s="83"/>
      <c r="JA341" s="84"/>
      <c r="JB341" s="80"/>
      <c r="JC341" s="81"/>
      <c r="JE341" s="76"/>
      <c r="JG341" s="82"/>
      <c r="JH341" s="83"/>
      <c r="JI341" s="84"/>
      <c r="JJ341" s="80"/>
      <c r="JK341" s="81"/>
      <c r="JM341" s="76"/>
      <c r="JO341" s="82"/>
      <c r="JP341" s="83"/>
      <c r="JQ341" s="84"/>
      <c r="JR341" s="80"/>
      <c r="JS341" s="81"/>
      <c r="JU341" s="76"/>
      <c r="JW341" s="82"/>
      <c r="JX341" s="83"/>
      <c r="JY341" s="84"/>
      <c r="JZ341" s="80"/>
      <c r="KA341" s="81"/>
      <c r="KC341" s="76"/>
      <c r="KE341" s="82"/>
      <c r="KF341" s="83"/>
      <c r="KG341" s="84"/>
      <c r="KH341" s="80"/>
      <c r="KI341" s="81"/>
      <c r="KK341" s="76"/>
      <c r="KM341" s="82"/>
      <c r="KN341" s="83"/>
      <c r="KO341" s="84"/>
      <c r="KP341" s="80"/>
      <c r="KQ341" s="81"/>
      <c r="KS341" s="76"/>
      <c r="KU341" s="82"/>
      <c r="KV341" s="83"/>
      <c r="KW341" s="84"/>
      <c r="KX341" s="80"/>
      <c r="KY341" s="81"/>
      <c r="LA341" s="76"/>
      <c r="LC341" s="82"/>
      <c r="LD341" s="83"/>
      <c r="LE341" s="84"/>
      <c r="LF341" s="80"/>
      <c r="LG341" s="81"/>
      <c r="LI341" s="76"/>
      <c r="LK341" s="82"/>
      <c r="LL341" s="83"/>
      <c r="LM341" s="84"/>
      <c r="LN341" s="80"/>
      <c r="LO341" s="81"/>
      <c r="LQ341" s="76"/>
      <c r="LS341" s="82"/>
      <c r="LT341" s="83"/>
      <c r="LU341" s="84"/>
      <c r="LV341" s="80"/>
      <c r="LW341" s="81"/>
      <c r="LY341" s="76"/>
      <c r="MA341" s="82"/>
      <c r="MB341" s="83"/>
      <c r="MC341" s="84"/>
      <c r="MD341" s="80"/>
      <c r="ME341" s="81"/>
      <c r="MG341" s="76"/>
      <c r="MI341" s="82"/>
      <c r="MJ341" s="83"/>
      <c r="MK341" s="84"/>
      <c r="ML341" s="80"/>
      <c r="MM341" s="81"/>
      <c r="MO341" s="76"/>
      <c r="MQ341" s="82"/>
      <c r="MR341" s="83"/>
      <c r="MS341" s="84"/>
      <c r="MT341" s="80"/>
      <c r="MU341" s="81"/>
      <c r="MW341" s="76"/>
      <c r="MY341" s="82"/>
      <c r="MZ341" s="83"/>
      <c r="NA341" s="84"/>
      <c r="NB341" s="80"/>
      <c r="NC341" s="81"/>
      <c r="NE341" s="76"/>
      <c r="NG341" s="82"/>
      <c r="NH341" s="83"/>
      <c r="NI341" s="84"/>
      <c r="NJ341" s="80"/>
      <c r="NK341" s="81"/>
      <c r="NM341" s="76"/>
      <c r="NO341" s="82"/>
      <c r="NP341" s="83"/>
      <c r="NQ341" s="84"/>
      <c r="NR341" s="80"/>
      <c r="NS341" s="81"/>
      <c r="NU341" s="76"/>
      <c r="NW341" s="82"/>
      <c r="NX341" s="83"/>
      <c r="NY341" s="84"/>
      <c r="NZ341" s="80"/>
      <c r="OA341" s="81"/>
      <c r="OC341" s="76"/>
      <c r="OE341" s="82"/>
      <c r="OF341" s="83"/>
      <c r="OG341" s="84"/>
      <c r="OH341" s="80"/>
      <c r="OI341" s="81"/>
      <c r="OK341" s="76"/>
      <c r="OM341" s="82"/>
      <c r="ON341" s="83"/>
      <c r="OO341" s="84"/>
      <c r="OP341" s="80"/>
      <c r="OQ341" s="81"/>
      <c r="OS341" s="76"/>
      <c r="OU341" s="82"/>
      <c r="OV341" s="83"/>
      <c r="OW341" s="84"/>
      <c r="OX341" s="80"/>
      <c r="OY341" s="81"/>
      <c r="PA341" s="76"/>
      <c r="PC341" s="82"/>
      <c r="PD341" s="83"/>
      <c r="PE341" s="84"/>
      <c r="PF341" s="80"/>
      <c r="PG341" s="81"/>
      <c r="PI341" s="76"/>
      <c r="PK341" s="82"/>
      <c r="PL341" s="83"/>
      <c r="PM341" s="84"/>
      <c r="PN341" s="80"/>
      <c r="PO341" s="81"/>
      <c r="PQ341" s="76"/>
      <c r="PS341" s="82"/>
      <c r="PT341" s="83"/>
      <c r="PU341" s="84"/>
      <c r="PV341" s="80"/>
      <c r="PW341" s="81"/>
      <c r="PY341" s="76"/>
      <c r="QA341" s="82"/>
      <c r="QB341" s="83"/>
      <c r="QC341" s="84"/>
      <c r="QD341" s="80"/>
      <c r="QE341" s="81"/>
      <c r="QG341" s="76"/>
      <c r="QI341" s="82"/>
      <c r="QJ341" s="83"/>
      <c r="QK341" s="84"/>
      <c r="QL341" s="80"/>
      <c r="QM341" s="81"/>
      <c r="QO341" s="76"/>
      <c r="QQ341" s="82"/>
      <c r="QR341" s="83"/>
      <c r="QS341" s="84"/>
      <c r="QT341" s="80"/>
      <c r="QU341" s="81"/>
      <c r="QW341" s="76"/>
      <c r="QY341" s="82"/>
      <c r="QZ341" s="83"/>
      <c r="RA341" s="84"/>
      <c r="RB341" s="80"/>
      <c r="RC341" s="81"/>
      <c r="RE341" s="76"/>
      <c r="RG341" s="82"/>
      <c r="RH341" s="83"/>
      <c r="RI341" s="84"/>
      <c r="RJ341" s="80"/>
      <c r="RK341" s="81"/>
      <c r="RM341" s="76"/>
      <c r="RO341" s="82"/>
      <c r="RP341" s="83"/>
      <c r="RQ341" s="84"/>
      <c r="RR341" s="80"/>
      <c r="RS341" s="81"/>
      <c r="RU341" s="76"/>
      <c r="RW341" s="82"/>
      <c r="RX341" s="83"/>
      <c r="RY341" s="84"/>
      <c r="RZ341" s="80"/>
      <c r="SA341" s="81"/>
      <c r="SC341" s="76"/>
      <c r="SE341" s="82"/>
      <c r="SF341" s="83"/>
      <c r="SG341" s="84"/>
      <c r="SH341" s="80"/>
      <c r="SI341" s="81"/>
      <c r="SK341" s="76"/>
      <c r="SM341" s="82"/>
      <c r="SN341" s="83"/>
      <c r="SO341" s="84"/>
      <c r="SP341" s="80"/>
      <c r="SQ341" s="81"/>
      <c r="SS341" s="76"/>
      <c r="SU341" s="82"/>
      <c r="SV341" s="83"/>
      <c r="SW341" s="84"/>
      <c r="SX341" s="80"/>
      <c r="SY341" s="81"/>
      <c r="TA341" s="76"/>
      <c r="TC341" s="82"/>
      <c r="TD341" s="83"/>
      <c r="TE341" s="84"/>
      <c r="TF341" s="80"/>
      <c r="TG341" s="81"/>
      <c r="TI341" s="76"/>
      <c r="TK341" s="82"/>
      <c r="TL341" s="83"/>
      <c r="TM341" s="84"/>
      <c r="TN341" s="80"/>
      <c r="TO341" s="81"/>
      <c r="TQ341" s="76"/>
      <c r="TS341" s="82"/>
      <c r="TT341" s="83"/>
      <c r="TU341" s="84"/>
      <c r="TV341" s="80"/>
      <c r="TW341" s="81"/>
      <c r="TY341" s="76"/>
      <c r="UA341" s="82"/>
      <c r="UB341" s="83"/>
      <c r="UC341" s="84"/>
      <c r="UD341" s="80"/>
      <c r="UE341" s="81"/>
      <c r="UG341" s="76"/>
      <c r="UI341" s="82"/>
      <c r="UJ341" s="83"/>
      <c r="UK341" s="84"/>
      <c r="UL341" s="80"/>
      <c r="UM341" s="81"/>
      <c r="UO341" s="76"/>
      <c r="UQ341" s="82"/>
      <c r="UR341" s="83"/>
      <c r="US341" s="84"/>
      <c r="UT341" s="80"/>
      <c r="UU341" s="81"/>
      <c r="UW341" s="76"/>
      <c r="UY341" s="82"/>
      <c r="UZ341" s="83"/>
      <c r="VA341" s="84"/>
      <c r="VB341" s="80"/>
      <c r="VC341" s="81"/>
      <c r="VE341" s="76"/>
      <c r="VG341" s="82"/>
      <c r="VH341" s="83"/>
      <c r="VI341" s="84"/>
      <c r="VJ341" s="80"/>
      <c r="VK341" s="81"/>
      <c r="VM341" s="76"/>
      <c r="VO341" s="82"/>
      <c r="VP341" s="83"/>
      <c r="VQ341" s="84"/>
      <c r="VR341" s="80"/>
      <c r="VS341" s="81"/>
      <c r="VU341" s="76"/>
      <c r="VW341" s="82"/>
      <c r="VX341" s="83"/>
      <c r="VY341" s="84"/>
      <c r="VZ341" s="80"/>
      <c r="WA341" s="81"/>
      <c r="WC341" s="76"/>
      <c r="WE341" s="82"/>
      <c r="WF341" s="83"/>
      <c r="WG341" s="84"/>
      <c r="WH341" s="80"/>
      <c r="WI341" s="81"/>
      <c r="WK341" s="76"/>
      <c r="WM341" s="82"/>
      <c r="WN341" s="83"/>
      <c r="WO341" s="84"/>
      <c r="WP341" s="80"/>
      <c r="WQ341" s="81"/>
      <c r="WS341" s="76"/>
      <c r="WU341" s="82"/>
      <c r="WV341" s="83"/>
      <c r="WW341" s="84"/>
      <c r="WX341" s="80"/>
      <c r="WY341" s="81"/>
      <c r="XA341" s="76"/>
      <c r="XC341" s="82"/>
      <c r="XD341" s="83"/>
      <c r="XE341" s="84"/>
      <c r="XF341" s="80"/>
      <c r="XG341" s="81"/>
      <c r="XI341" s="76"/>
      <c r="XK341" s="82"/>
      <c r="XL341" s="83"/>
      <c r="XM341" s="84"/>
      <c r="XN341" s="80"/>
      <c r="XO341" s="81"/>
      <c r="XQ341" s="76"/>
      <c r="XS341" s="82"/>
      <c r="XT341" s="83"/>
      <c r="XU341" s="84"/>
      <c r="XV341" s="80"/>
      <c r="XW341" s="81"/>
      <c r="XY341" s="76"/>
      <c r="YA341" s="82"/>
      <c r="YB341" s="83"/>
      <c r="YC341" s="84"/>
      <c r="YD341" s="80"/>
      <c r="YE341" s="81"/>
      <c r="YG341" s="76"/>
      <c r="YI341" s="82"/>
      <c r="YJ341" s="83"/>
      <c r="YK341" s="84"/>
      <c r="YL341" s="80"/>
      <c r="YM341" s="81"/>
      <c r="YO341" s="76"/>
      <c r="YQ341" s="82"/>
      <c r="YR341" s="83"/>
      <c r="YS341" s="84"/>
      <c r="YT341" s="80"/>
      <c r="YU341" s="81"/>
      <c r="YW341" s="76"/>
      <c r="YY341" s="82"/>
      <c r="YZ341" s="83"/>
      <c r="ZA341" s="84"/>
      <c r="ZB341" s="80"/>
      <c r="ZC341" s="81"/>
      <c r="ZE341" s="76"/>
      <c r="ZG341" s="82"/>
      <c r="ZH341" s="83"/>
      <c r="ZI341" s="84"/>
      <c r="ZJ341" s="80"/>
      <c r="ZK341" s="81"/>
      <c r="ZM341" s="76"/>
      <c r="ZO341" s="82"/>
      <c r="ZP341" s="83"/>
      <c r="ZQ341" s="84"/>
      <c r="ZR341" s="80"/>
      <c r="ZS341" s="81"/>
      <c r="ZU341" s="76"/>
      <c r="ZW341" s="82"/>
      <c r="ZX341" s="83"/>
      <c r="ZY341" s="84"/>
      <c r="ZZ341" s="80"/>
      <c r="AAA341" s="81"/>
      <c r="AAC341" s="76"/>
      <c r="AAE341" s="82"/>
      <c r="AAF341" s="83"/>
      <c r="AAG341" s="84"/>
      <c r="AAH341" s="80"/>
      <c r="AAI341" s="81"/>
      <c r="AAK341" s="76"/>
      <c r="AAM341" s="82"/>
      <c r="AAN341" s="83"/>
      <c r="AAO341" s="84"/>
      <c r="AAP341" s="80"/>
      <c r="AAQ341" s="81"/>
      <c r="AAS341" s="76"/>
      <c r="AAU341" s="82"/>
      <c r="AAV341" s="83"/>
      <c r="AAW341" s="84"/>
      <c r="AAX341" s="80"/>
      <c r="AAY341" s="81"/>
      <c r="ABA341" s="76"/>
      <c r="ABC341" s="82"/>
      <c r="ABD341" s="83"/>
      <c r="ABE341" s="84"/>
      <c r="ABF341" s="80"/>
      <c r="ABG341" s="81"/>
      <c r="ABI341" s="76"/>
      <c r="ABK341" s="82"/>
      <c r="ABL341" s="83"/>
      <c r="ABM341" s="84"/>
      <c r="ABN341" s="80"/>
      <c r="ABO341" s="81"/>
      <c r="ABQ341" s="76"/>
      <c r="ABS341" s="82"/>
      <c r="ABT341" s="83"/>
      <c r="ABU341" s="84"/>
      <c r="ABV341" s="80"/>
      <c r="ABW341" s="81"/>
      <c r="ABY341" s="76"/>
      <c r="ACA341" s="82"/>
      <c r="ACB341" s="83"/>
      <c r="ACC341" s="84"/>
      <c r="ACD341" s="80"/>
      <c r="ACE341" s="81"/>
      <c r="ACG341" s="76"/>
      <c r="ACI341" s="82"/>
      <c r="ACJ341" s="83"/>
      <c r="ACK341" s="84"/>
      <c r="ACL341" s="80"/>
      <c r="ACM341" s="81"/>
      <c r="ACO341" s="76"/>
      <c r="ACQ341" s="82"/>
      <c r="ACR341" s="83"/>
      <c r="ACS341" s="84"/>
      <c r="ACT341" s="80"/>
      <c r="ACU341" s="81"/>
      <c r="ACW341" s="76"/>
      <c r="ACY341" s="82"/>
      <c r="ACZ341" s="83"/>
      <c r="ADA341" s="84"/>
      <c r="ADB341" s="80"/>
      <c r="ADC341" s="81"/>
      <c r="ADE341" s="76"/>
      <c r="ADG341" s="82"/>
      <c r="ADH341" s="83"/>
      <c r="ADI341" s="84"/>
      <c r="ADJ341" s="80"/>
      <c r="ADK341" s="81"/>
      <c r="ADM341" s="76"/>
      <c r="ADO341" s="82"/>
      <c r="ADP341" s="83"/>
      <c r="ADQ341" s="84"/>
      <c r="ADR341" s="80"/>
      <c r="ADS341" s="81"/>
      <c r="ADU341" s="76"/>
      <c r="ADW341" s="82"/>
      <c r="ADX341" s="83"/>
      <c r="ADY341" s="84"/>
      <c r="ADZ341" s="80"/>
      <c r="AEA341" s="81"/>
      <c r="AEC341" s="76"/>
      <c r="AEE341" s="82"/>
      <c r="AEF341" s="83"/>
      <c r="AEG341" s="84"/>
      <c r="AEH341" s="80"/>
      <c r="AEI341" s="81"/>
      <c r="AEK341" s="76"/>
      <c r="AEM341" s="82"/>
      <c r="AEN341" s="83"/>
      <c r="AEO341" s="84"/>
      <c r="AEP341" s="80"/>
      <c r="AEQ341" s="81"/>
      <c r="AES341" s="76"/>
      <c r="AEU341" s="82"/>
      <c r="AEV341" s="83"/>
      <c r="AEW341" s="84"/>
      <c r="AEX341" s="80"/>
      <c r="AEY341" s="81"/>
      <c r="AFA341" s="76"/>
      <c r="AFC341" s="82"/>
      <c r="AFD341" s="83"/>
      <c r="AFE341" s="84"/>
      <c r="AFF341" s="80"/>
      <c r="AFG341" s="81"/>
      <c r="AFI341" s="76"/>
      <c r="AFK341" s="82"/>
      <c r="AFL341" s="83"/>
      <c r="AFM341" s="84"/>
      <c r="AFN341" s="80"/>
      <c r="AFO341" s="81"/>
      <c r="AFQ341" s="76"/>
      <c r="AFS341" s="82"/>
      <c r="AFT341" s="83"/>
      <c r="AFU341" s="84"/>
      <c r="AFV341" s="80"/>
      <c r="AFW341" s="81"/>
      <c r="AFY341" s="76"/>
      <c r="AGA341" s="82"/>
      <c r="AGB341" s="83"/>
      <c r="AGC341" s="84"/>
      <c r="AGD341" s="80"/>
      <c r="AGE341" s="81"/>
      <c r="AGG341" s="76"/>
      <c r="AGI341" s="82"/>
      <c r="AGJ341" s="83"/>
      <c r="AGK341" s="84"/>
      <c r="AGL341" s="80"/>
      <c r="AGM341" s="81"/>
      <c r="AGO341" s="76"/>
      <c r="AGQ341" s="82"/>
      <c r="AGR341" s="83"/>
      <c r="AGS341" s="84"/>
      <c r="AGT341" s="80"/>
      <c r="AGU341" s="81"/>
      <c r="AGW341" s="76"/>
      <c r="AGY341" s="82"/>
      <c r="AGZ341" s="83"/>
      <c r="AHA341" s="84"/>
      <c r="AHB341" s="80"/>
      <c r="AHC341" s="81"/>
      <c r="AHE341" s="76"/>
      <c r="AHG341" s="82"/>
      <c r="AHH341" s="83"/>
      <c r="AHI341" s="84"/>
      <c r="AHJ341" s="80"/>
      <c r="AHK341" s="81"/>
      <c r="AHM341" s="76"/>
      <c r="AHO341" s="82"/>
      <c r="AHP341" s="83"/>
      <c r="AHQ341" s="84"/>
      <c r="AHR341" s="80"/>
      <c r="AHS341" s="81"/>
      <c r="AHU341" s="76"/>
      <c r="AHW341" s="82"/>
      <c r="AHX341" s="83"/>
      <c r="AHY341" s="84"/>
      <c r="AHZ341" s="80"/>
      <c r="AIA341" s="81"/>
      <c r="AIC341" s="76"/>
      <c r="AIE341" s="82"/>
      <c r="AIF341" s="83"/>
      <c r="AIG341" s="84"/>
      <c r="AIH341" s="80"/>
      <c r="AII341" s="81"/>
      <c r="AIK341" s="76"/>
      <c r="AIM341" s="82"/>
      <c r="AIN341" s="83"/>
      <c r="AIO341" s="84"/>
      <c r="AIP341" s="80"/>
      <c r="AIQ341" s="81"/>
      <c r="AIS341" s="76"/>
      <c r="AIU341" s="82"/>
      <c r="AIV341" s="83"/>
      <c r="AIW341" s="84"/>
      <c r="AIX341" s="80"/>
      <c r="AIY341" s="81"/>
      <c r="AJA341" s="76"/>
      <c r="AJC341" s="82"/>
      <c r="AJD341" s="83"/>
      <c r="AJE341" s="84"/>
      <c r="AJF341" s="80"/>
      <c r="AJG341" s="81"/>
      <c r="AJI341" s="76"/>
      <c r="AJK341" s="82"/>
      <c r="AJL341" s="83"/>
      <c r="AJM341" s="84"/>
      <c r="AJN341" s="80"/>
      <c r="AJO341" s="81"/>
      <c r="AJQ341" s="76"/>
      <c r="AJS341" s="82"/>
      <c r="AJT341" s="83"/>
      <c r="AJU341" s="84"/>
      <c r="AJV341" s="80"/>
      <c r="AJW341" s="81"/>
      <c r="AJY341" s="76"/>
      <c r="AKA341" s="82"/>
      <c r="AKB341" s="83"/>
      <c r="AKC341" s="84"/>
      <c r="AKD341" s="80"/>
      <c r="AKE341" s="81"/>
      <c r="AKG341" s="76"/>
      <c r="AKI341" s="82"/>
      <c r="AKJ341" s="83"/>
      <c r="AKK341" s="84"/>
      <c r="AKL341" s="80"/>
      <c r="AKM341" s="81"/>
      <c r="AKO341" s="76"/>
      <c r="AKQ341" s="82"/>
      <c r="AKR341" s="83"/>
      <c r="AKS341" s="84"/>
      <c r="AKT341" s="80"/>
      <c r="AKU341" s="81"/>
      <c r="AKW341" s="76"/>
      <c r="AKY341" s="82"/>
      <c r="AKZ341" s="83"/>
      <c r="ALA341" s="84"/>
      <c r="ALB341" s="80"/>
      <c r="ALC341" s="81"/>
      <c r="ALE341" s="76"/>
      <c r="ALG341" s="82"/>
      <c r="ALH341" s="83"/>
      <c r="ALI341" s="84"/>
      <c r="ALJ341" s="80"/>
      <c r="ALK341" s="81"/>
      <c r="ALM341" s="76"/>
      <c r="ALO341" s="82"/>
      <c r="ALP341" s="83"/>
      <c r="ALQ341" s="84"/>
      <c r="ALR341" s="80"/>
      <c r="ALS341" s="81"/>
      <c r="ALU341" s="76"/>
      <c r="ALW341" s="82"/>
      <c r="ALX341" s="83"/>
      <c r="ALY341" s="84"/>
      <c r="ALZ341" s="80"/>
      <c r="AMA341" s="81"/>
      <c r="AMC341" s="76"/>
      <c r="AME341" s="82"/>
      <c r="AMF341" s="83"/>
      <c r="AMG341" s="84"/>
      <c r="AMH341" s="80"/>
      <c r="AMI341" s="0"/>
      <c r="AMJ341" s="0"/>
    </row>
    <row r="342" s="77" customFormat="true" ht="14.15" hidden="false" customHeight="true" outlineLevel="0" collapsed="false">
      <c r="A342" s="16"/>
      <c r="B342" s="67"/>
      <c r="C342" s="6"/>
      <c r="D342" s="17"/>
      <c r="E342" s="23" t="s">
        <v>22</v>
      </c>
      <c r="F342" s="24" t="n">
        <v>0</v>
      </c>
      <c r="G342" s="34" t="n">
        <v>1035.864</v>
      </c>
      <c r="H342" s="67"/>
      <c r="I342" s="76"/>
      <c r="K342" s="82"/>
      <c r="L342" s="83"/>
      <c r="M342" s="84"/>
      <c r="N342" s="80"/>
      <c r="O342" s="81"/>
      <c r="Q342" s="76"/>
      <c r="S342" s="82"/>
      <c r="T342" s="83"/>
      <c r="U342" s="84"/>
      <c r="V342" s="80"/>
      <c r="W342" s="81"/>
      <c r="Y342" s="76"/>
      <c r="AA342" s="82"/>
      <c r="AB342" s="83"/>
      <c r="AC342" s="84"/>
      <c r="AD342" s="80"/>
      <c r="AE342" s="81"/>
      <c r="AG342" s="76"/>
      <c r="AI342" s="82"/>
      <c r="AJ342" s="83"/>
      <c r="AK342" s="84"/>
      <c r="AL342" s="80"/>
      <c r="AM342" s="81"/>
      <c r="AO342" s="76"/>
      <c r="AQ342" s="82"/>
      <c r="AR342" s="83"/>
      <c r="AS342" s="84"/>
      <c r="AT342" s="80"/>
      <c r="AU342" s="81"/>
      <c r="AW342" s="76"/>
      <c r="AY342" s="82"/>
      <c r="AZ342" s="83"/>
      <c r="BA342" s="84"/>
      <c r="BB342" s="80"/>
      <c r="BC342" s="81"/>
      <c r="BE342" s="76"/>
      <c r="BG342" s="82"/>
      <c r="BH342" s="83"/>
      <c r="BI342" s="84"/>
      <c r="BJ342" s="80"/>
      <c r="BK342" s="81"/>
      <c r="BM342" s="76"/>
      <c r="BO342" s="82"/>
      <c r="BP342" s="83"/>
      <c r="BQ342" s="84"/>
      <c r="BR342" s="80"/>
      <c r="BS342" s="81"/>
      <c r="BU342" s="76"/>
      <c r="BW342" s="82"/>
      <c r="BX342" s="83"/>
      <c r="BY342" s="84"/>
      <c r="BZ342" s="80"/>
      <c r="CA342" s="81"/>
      <c r="CC342" s="76"/>
      <c r="CE342" s="82"/>
      <c r="CF342" s="83"/>
      <c r="CG342" s="84"/>
      <c r="CH342" s="80"/>
      <c r="CI342" s="81"/>
      <c r="CK342" s="76"/>
      <c r="CM342" s="82"/>
      <c r="CN342" s="83"/>
      <c r="CO342" s="84"/>
      <c r="CP342" s="80"/>
      <c r="CQ342" s="81"/>
      <c r="CS342" s="76"/>
      <c r="CU342" s="82"/>
      <c r="CV342" s="83"/>
      <c r="CW342" s="84"/>
      <c r="CX342" s="80"/>
      <c r="CY342" s="81"/>
      <c r="DA342" s="76"/>
      <c r="DC342" s="82"/>
      <c r="DD342" s="83"/>
      <c r="DE342" s="84"/>
      <c r="DF342" s="80"/>
      <c r="DG342" s="81"/>
      <c r="DI342" s="76"/>
      <c r="DK342" s="82"/>
      <c r="DL342" s="83"/>
      <c r="DM342" s="84"/>
      <c r="DN342" s="80"/>
      <c r="DO342" s="81"/>
      <c r="DQ342" s="76"/>
      <c r="DS342" s="82"/>
      <c r="DT342" s="83"/>
      <c r="DU342" s="84"/>
      <c r="DV342" s="80"/>
      <c r="DW342" s="81"/>
      <c r="DY342" s="76"/>
      <c r="EA342" s="82"/>
      <c r="EB342" s="83"/>
      <c r="EC342" s="84"/>
      <c r="ED342" s="80"/>
      <c r="EE342" s="81"/>
      <c r="EG342" s="76"/>
      <c r="EI342" s="82"/>
      <c r="EJ342" s="83"/>
      <c r="EK342" s="84"/>
      <c r="EL342" s="80"/>
      <c r="EM342" s="81"/>
      <c r="EO342" s="76"/>
      <c r="EQ342" s="82"/>
      <c r="ER342" s="83"/>
      <c r="ES342" s="84"/>
      <c r="ET342" s="80"/>
      <c r="EU342" s="81"/>
      <c r="EW342" s="76"/>
      <c r="EY342" s="82"/>
      <c r="EZ342" s="83"/>
      <c r="FA342" s="84"/>
      <c r="FB342" s="80"/>
      <c r="FC342" s="81"/>
      <c r="FE342" s="76"/>
      <c r="FG342" s="82"/>
      <c r="FH342" s="83"/>
      <c r="FI342" s="84"/>
      <c r="FJ342" s="80"/>
      <c r="FK342" s="81"/>
      <c r="FM342" s="76"/>
      <c r="FO342" s="82"/>
      <c r="FP342" s="83"/>
      <c r="FQ342" s="84"/>
      <c r="FR342" s="80"/>
      <c r="FS342" s="81"/>
      <c r="FU342" s="76"/>
      <c r="FW342" s="82"/>
      <c r="FX342" s="83"/>
      <c r="FY342" s="84"/>
      <c r="FZ342" s="80"/>
      <c r="GA342" s="81"/>
      <c r="GC342" s="76"/>
      <c r="GE342" s="82"/>
      <c r="GF342" s="83"/>
      <c r="GG342" s="84"/>
      <c r="GH342" s="80"/>
      <c r="GI342" s="81"/>
      <c r="GK342" s="76"/>
      <c r="GM342" s="82"/>
      <c r="GN342" s="83"/>
      <c r="GO342" s="84"/>
      <c r="GP342" s="80"/>
      <c r="GQ342" s="81"/>
      <c r="GS342" s="76"/>
      <c r="GU342" s="82"/>
      <c r="GV342" s="83"/>
      <c r="GW342" s="84"/>
      <c r="GX342" s="80"/>
      <c r="GY342" s="81"/>
      <c r="HA342" s="76"/>
      <c r="HC342" s="82"/>
      <c r="HD342" s="83"/>
      <c r="HE342" s="84"/>
      <c r="HF342" s="80"/>
      <c r="HG342" s="81"/>
      <c r="HI342" s="76"/>
      <c r="HK342" s="82"/>
      <c r="HL342" s="83"/>
      <c r="HM342" s="84"/>
      <c r="HN342" s="80"/>
      <c r="HO342" s="81"/>
      <c r="HQ342" s="76"/>
      <c r="HS342" s="82"/>
      <c r="HT342" s="83"/>
      <c r="HU342" s="84"/>
      <c r="HV342" s="80"/>
      <c r="HW342" s="81"/>
      <c r="HY342" s="76"/>
      <c r="IA342" s="82"/>
      <c r="IB342" s="83"/>
      <c r="IC342" s="84"/>
      <c r="ID342" s="80"/>
      <c r="IE342" s="81"/>
      <c r="IG342" s="76"/>
      <c r="II342" s="82"/>
      <c r="IJ342" s="83"/>
      <c r="IK342" s="84"/>
      <c r="IL342" s="80"/>
      <c r="IM342" s="81"/>
      <c r="IO342" s="76"/>
      <c r="IQ342" s="82"/>
      <c r="IR342" s="83"/>
      <c r="IS342" s="84"/>
      <c r="IT342" s="80"/>
      <c r="IU342" s="81"/>
      <c r="IW342" s="76"/>
      <c r="IY342" s="82"/>
      <c r="IZ342" s="83"/>
      <c r="JA342" s="84"/>
      <c r="JB342" s="80"/>
      <c r="JC342" s="81"/>
      <c r="JE342" s="76"/>
      <c r="JG342" s="82"/>
      <c r="JH342" s="83"/>
      <c r="JI342" s="84"/>
      <c r="JJ342" s="80"/>
      <c r="JK342" s="81"/>
      <c r="JM342" s="76"/>
      <c r="JO342" s="82"/>
      <c r="JP342" s="83"/>
      <c r="JQ342" s="84"/>
      <c r="JR342" s="80"/>
      <c r="JS342" s="81"/>
      <c r="JU342" s="76"/>
      <c r="JW342" s="82"/>
      <c r="JX342" s="83"/>
      <c r="JY342" s="84"/>
      <c r="JZ342" s="80"/>
      <c r="KA342" s="81"/>
      <c r="KC342" s="76"/>
      <c r="KE342" s="82"/>
      <c r="KF342" s="83"/>
      <c r="KG342" s="84"/>
      <c r="KH342" s="80"/>
      <c r="KI342" s="81"/>
      <c r="KK342" s="76"/>
      <c r="KM342" s="82"/>
      <c r="KN342" s="83"/>
      <c r="KO342" s="84"/>
      <c r="KP342" s="80"/>
      <c r="KQ342" s="81"/>
      <c r="KS342" s="76"/>
      <c r="KU342" s="82"/>
      <c r="KV342" s="83"/>
      <c r="KW342" s="84"/>
      <c r="KX342" s="80"/>
      <c r="KY342" s="81"/>
      <c r="LA342" s="76"/>
      <c r="LC342" s="82"/>
      <c r="LD342" s="83"/>
      <c r="LE342" s="84"/>
      <c r="LF342" s="80"/>
      <c r="LG342" s="81"/>
      <c r="LI342" s="76"/>
      <c r="LK342" s="82"/>
      <c r="LL342" s="83"/>
      <c r="LM342" s="84"/>
      <c r="LN342" s="80"/>
      <c r="LO342" s="81"/>
      <c r="LQ342" s="76"/>
      <c r="LS342" s="82"/>
      <c r="LT342" s="83"/>
      <c r="LU342" s="84"/>
      <c r="LV342" s="80"/>
      <c r="LW342" s="81"/>
      <c r="LY342" s="76"/>
      <c r="MA342" s="82"/>
      <c r="MB342" s="83"/>
      <c r="MC342" s="84"/>
      <c r="MD342" s="80"/>
      <c r="ME342" s="81"/>
      <c r="MG342" s="76"/>
      <c r="MI342" s="82"/>
      <c r="MJ342" s="83"/>
      <c r="MK342" s="84"/>
      <c r="ML342" s="80"/>
      <c r="MM342" s="81"/>
      <c r="MO342" s="76"/>
      <c r="MQ342" s="82"/>
      <c r="MR342" s="83"/>
      <c r="MS342" s="84"/>
      <c r="MT342" s="80"/>
      <c r="MU342" s="81"/>
      <c r="MW342" s="76"/>
      <c r="MY342" s="82"/>
      <c r="MZ342" s="83"/>
      <c r="NA342" s="84"/>
      <c r="NB342" s="80"/>
      <c r="NC342" s="81"/>
      <c r="NE342" s="76"/>
      <c r="NG342" s="82"/>
      <c r="NH342" s="83"/>
      <c r="NI342" s="84"/>
      <c r="NJ342" s="80"/>
      <c r="NK342" s="81"/>
      <c r="NM342" s="76"/>
      <c r="NO342" s="82"/>
      <c r="NP342" s="83"/>
      <c r="NQ342" s="84"/>
      <c r="NR342" s="80"/>
      <c r="NS342" s="81"/>
      <c r="NU342" s="76"/>
      <c r="NW342" s="82"/>
      <c r="NX342" s="83"/>
      <c r="NY342" s="84"/>
      <c r="NZ342" s="80"/>
      <c r="OA342" s="81"/>
      <c r="OC342" s="76"/>
      <c r="OE342" s="82"/>
      <c r="OF342" s="83"/>
      <c r="OG342" s="84"/>
      <c r="OH342" s="80"/>
      <c r="OI342" s="81"/>
      <c r="OK342" s="76"/>
      <c r="OM342" s="82"/>
      <c r="ON342" s="83"/>
      <c r="OO342" s="84"/>
      <c r="OP342" s="80"/>
      <c r="OQ342" s="81"/>
      <c r="OS342" s="76"/>
      <c r="OU342" s="82"/>
      <c r="OV342" s="83"/>
      <c r="OW342" s="84"/>
      <c r="OX342" s="80"/>
      <c r="OY342" s="81"/>
      <c r="PA342" s="76"/>
      <c r="PC342" s="82"/>
      <c r="PD342" s="83"/>
      <c r="PE342" s="84"/>
      <c r="PF342" s="80"/>
      <c r="PG342" s="81"/>
      <c r="PI342" s="76"/>
      <c r="PK342" s="82"/>
      <c r="PL342" s="83"/>
      <c r="PM342" s="84"/>
      <c r="PN342" s="80"/>
      <c r="PO342" s="81"/>
      <c r="PQ342" s="76"/>
      <c r="PS342" s="82"/>
      <c r="PT342" s="83"/>
      <c r="PU342" s="84"/>
      <c r="PV342" s="80"/>
      <c r="PW342" s="81"/>
      <c r="PY342" s="76"/>
      <c r="QA342" s="82"/>
      <c r="QB342" s="83"/>
      <c r="QC342" s="84"/>
      <c r="QD342" s="80"/>
      <c r="QE342" s="81"/>
      <c r="QG342" s="76"/>
      <c r="QI342" s="82"/>
      <c r="QJ342" s="83"/>
      <c r="QK342" s="84"/>
      <c r="QL342" s="80"/>
      <c r="QM342" s="81"/>
      <c r="QO342" s="76"/>
      <c r="QQ342" s="82"/>
      <c r="QR342" s="83"/>
      <c r="QS342" s="84"/>
      <c r="QT342" s="80"/>
      <c r="QU342" s="81"/>
      <c r="QW342" s="76"/>
      <c r="QY342" s="82"/>
      <c r="QZ342" s="83"/>
      <c r="RA342" s="84"/>
      <c r="RB342" s="80"/>
      <c r="RC342" s="81"/>
      <c r="RE342" s="76"/>
      <c r="RG342" s="82"/>
      <c r="RH342" s="83"/>
      <c r="RI342" s="84"/>
      <c r="RJ342" s="80"/>
      <c r="RK342" s="81"/>
      <c r="RM342" s="76"/>
      <c r="RO342" s="82"/>
      <c r="RP342" s="83"/>
      <c r="RQ342" s="84"/>
      <c r="RR342" s="80"/>
      <c r="RS342" s="81"/>
      <c r="RU342" s="76"/>
      <c r="RW342" s="82"/>
      <c r="RX342" s="83"/>
      <c r="RY342" s="84"/>
      <c r="RZ342" s="80"/>
      <c r="SA342" s="81"/>
      <c r="SC342" s="76"/>
      <c r="SE342" s="82"/>
      <c r="SF342" s="83"/>
      <c r="SG342" s="84"/>
      <c r="SH342" s="80"/>
      <c r="SI342" s="81"/>
      <c r="SK342" s="76"/>
      <c r="SM342" s="82"/>
      <c r="SN342" s="83"/>
      <c r="SO342" s="84"/>
      <c r="SP342" s="80"/>
      <c r="SQ342" s="81"/>
      <c r="SS342" s="76"/>
      <c r="SU342" s="82"/>
      <c r="SV342" s="83"/>
      <c r="SW342" s="84"/>
      <c r="SX342" s="80"/>
      <c r="SY342" s="81"/>
      <c r="TA342" s="76"/>
      <c r="TC342" s="82"/>
      <c r="TD342" s="83"/>
      <c r="TE342" s="84"/>
      <c r="TF342" s="80"/>
      <c r="TG342" s="81"/>
      <c r="TI342" s="76"/>
      <c r="TK342" s="82"/>
      <c r="TL342" s="83"/>
      <c r="TM342" s="84"/>
      <c r="TN342" s="80"/>
      <c r="TO342" s="81"/>
      <c r="TQ342" s="76"/>
      <c r="TS342" s="82"/>
      <c r="TT342" s="83"/>
      <c r="TU342" s="84"/>
      <c r="TV342" s="80"/>
      <c r="TW342" s="81"/>
      <c r="TY342" s="76"/>
      <c r="UA342" s="82"/>
      <c r="UB342" s="83"/>
      <c r="UC342" s="84"/>
      <c r="UD342" s="80"/>
      <c r="UE342" s="81"/>
      <c r="UG342" s="76"/>
      <c r="UI342" s="82"/>
      <c r="UJ342" s="83"/>
      <c r="UK342" s="84"/>
      <c r="UL342" s="80"/>
      <c r="UM342" s="81"/>
      <c r="UO342" s="76"/>
      <c r="UQ342" s="82"/>
      <c r="UR342" s="83"/>
      <c r="US342" s="84"/>
      <c r="UT342" s="80"/>
      <c r="UU342" s="81"/>
      <c r="UW342" s="76"/>
      <c r="UY342" s="82"/>
      <c r="UZ342" s="83"/>
      <c r="VA342" s="84"/>
      <c r="VB342" s="80"/>
      <c r="VC342" s="81"/>
      <c r="VE342" s="76"/>
      <c r="VG342" s="82"/>
      <c r="VH342" s="83"/>
      <c r="VI342" s="84"/>
      <c r="VJ342" s="80"/>
      <c r="VK342" s="81"/>
      <c r="VM342" s="76"/>
      <c r="VO342" s="82"/>
      <c r="VP342" s="83"/>
      <c r="VQ342" s="84"/>
      <c r="VR342" s="80"/>
      <c r="VS342" s="81"/>
      <c r="VU342" s="76"/>
      <c r="VW342" s="82"/>
      <c r="VX342" s="83"/>
      <c r="VY342" s="84"/>
      <c r="VZ342" s="80"/>
      <c r="WA342" s="81"/>
      <c r="WC342" s="76"/>
      <c r="WE342" s="82"/>
      <c r="WF342" s="83"/>
      <c r="WG342" s="84"/>
      <c r="WH342" s="80"/>
      <c r="WI342" s="81"/>
      <c r="WK342" s="76"/>
      <c r="WM342" s="82"/>
      <c r="WN342" s="83"/>
      <c r="WO342" s="84"/>
      <c r="WP342" s="80"/>
      <c r="WQ342" s="81"/>
      <c r="WS342" s="76"/>
      <c r="WU342" s="82"/>
      <c r="WV342" s="83"/>
      <c r="WW342" s="84"/>
      <c r="WX342" s="80"/>
      <c r="WY342" s="81"/>
      <c r="XA342" s="76"/>
      <c r="XC342" s="82"/>
      <c r="XD342" s="83"/>
      <c r="XE342" s="84"/>
      <c r="XF342" s="80"/>
      <c r="XG342" s="81"/>
      <c r="XI342" s="76"/>
      <c r="XK342" s="82"/>
      <c r="XL342" s="83"/>
      <c r="XM342" s="84"/>
      <c r="XN342" s="80"/>
      <c r="XO342" s="81"/>
      <c r="XQ342" s="76"/>
      <c r="XS342" s="82"/>
      <c r="XT342" s="83"/>
      <c r="XU342" s="84"/>
      <c r="XV342" s="80"/>
      <c r="XW342" s="81"/>
      <c r="XY342" s="76"/>
      <c r="YA342" s="82"/>
      <c r="YB342" s="83"/>
      <c r="YC342" s="84"/>
      <c r="YD342" s="80"/>
      <c r="YE342" s="81"/>
      <c r="YG342" s="76"/>
      <c r="YI342" s="82"/>
      <c r="YJ342" s="83"/>
      <c r="YK342" s="84"/>
      <c r="YL342" s="80"/>
      <c r="YM342" s="81"/>
      <c r="YO342" s="76"/>
      <c r="YQ342" s="82"/>
      <c r="YR342" s="83"/>
      <c r="YS342" s="84"/>
      <c r="YT342" s="80"/>
      <c r="YU342" s="81"/>
      <c r="YW342" s="76"/>
      <c r="YY342" s="82"/>
      <c r="YZ342" s="83"/>
      <c r="ZA342" s="84"/>
      <c r="ZB342" s="80"/>
      <c r="ZC342" s="81"/>
      <c r="ZE342" s="76"/>
      <c r="ZG342" s="82"/>
      <c r="ZH342" s="83"/>
      <c r="ZI342" s="84"/>
      <c r="ZJ342" s="80"/>
      <c r="ZK342" s="81"/>
      <c r="ZM342" s="76"/>
      <c r="ZO342" s="82"/>
      <c r="ZP342" s="83"/>
      <c r="ZQ342" s="84"/>
      <c r="ZR342" s="80"/>
      <c r="ZS342" s="81"/>
      <c r="ZU342" s="76"/>
      <c r="ZW342" s="82"/>
      <c r="ZX342" s="83"/>
      <c r="ZY342" s="84"/>
      <c r="ZZ342" s="80"/>
      <c r="AAA342" s="81"/>
      <c r="AAC342" s="76"/>
      <c r="AAE342" s="82"/>
      <c r="AAF342" s="83"/>
      <c r="AAG342" s="84"/>
      <c r="AAH342" s="80"/>
      <c r="AAI342" s="81"/>
      <c r="AAK342" s="76"/>
      <c r="AAM342" s="82"/>
      <c r="AAN342" s="83"/>
      <c r="AAO342" s="84"/>
      <c r="AAP342" s="80"/>
      <c r="AAQ342" s="81"/>
      <c r="AAS342" s="76"/>
      <c r="AAU342" s="82"/>
      <c r="AAV342" s="83"/>
      <c r="AAW342" s="84"/>
      <c r="AAX342" s="80"/>
      <c r="AAY342" s="81"/>
      <c r="ABA342" s="76"/>
      <c r="ABC342" s="82"/>
      <c r="ABD342" s="83"/>
      <c r="ABE342" s="84"/>
      <c r="ABF342" s="80"/>
      <c r="ABG342" s="81"/>
      <c r="ABI342" s="76"/>
      <c r="ABK342" s="82"/>
      <c r="ABL342" s="83"/>
      <c r="ABM342" s="84"/>
      <c r="ABN342" s="80"/>
      <c r="ABO342" s="81"/>
      <c r="ABQ342" s="76"/>
      <c r="ABS342" s="82"/>
      <c r="ABT342" s="83"/>
      <c r="ABU342" s="84"/>
      <c r="ABV342" s="80"/>
      <c r="ABW342" s="81"/>
      <c r="ABY342" s="76"/>
      <c r="ACA342" s="82"/>
      <c r="ACB342" s="83"/>
      <c r="ACC342" s="84"/>
      <c r="ACD342" s="80"/>
      <c r="ACE342" s="81"/>
      <c r="ACG342" s="76"/>
      <c r="ACI342" s="82"/>
      <c r="ACJ342" s="83"/>
      <c r="ACK342" s="84"/>
      <c r="ACL342" s="80"/>
      <c r="ACM342" s="81"/>
      <c r="ACO342" s="76"/>
      <c r="ACQ342" s="82"/>
      <c r="ACR342" s="83"/>
      <c r="ACS342" s="84"/>
      <c r="ACT342" s="80"/>
      <c r="ACU342" s="81"/>
      <c r="ACW342" s="76"/>
      <c r="ACY342" s="82"/>
      <c r="ACZ342" s="83"/>
      <c r="ADA342" s="84"/>
      <c r="ADB342" s="80"/>
      <c r="ADC342" s="81"/>
      <c r="ADE342" s="76"/>
      <c r="ADG342" s="82"/>
      <c r="ADH342" s="83"/>
      <c r="ADI342" s="84"/>
      <c r="ADJ342" s="80"/>
      <c r="ADK342" s="81"/>
      <c r="ADM342" s="76"/>
      <c r="ADO342" s="82"/>
      <c r="ADP342" s="83"/>
      <c r="ADQ342" s="84"/>
      <c r="ADR342" s="80"/>
      <c r="ADS342" s="81"/>
      <c r="ADU342" s="76"/>
      <c r="ADW342" s="82"/>
      <c r="ADX342" s="83"/>
      <c r="ADY342" s="84"/>
      <c r="ADZ342" s="80"/>
      <c r="AEA342" s="81"/>
      <c r="AEC342" s="76"/>
      <c r="AEE342" s="82"/>
      <c r="AEF342" s="83"/>
      <c r="AEG342" s="84"/>
      <c r="AEH342" s="80"/>
      <c r="AEI342" s="81"/>
      <c r="AEK342" s="76"/>
      <c r="AEM342" s="82"/>
      <c r="AEN342" s="83"/>
      <c r="AEO342" s="84"/>
      <c r="AEP342" s="80"/>
      <c r="AEQ342" s="81"/>
      <c r="AES342" s="76"/>
      <c r="AEU342" s="82"/>
      <c r="AEV342" s="83"/>
      <c r="AEW342" s="84"/>
      <c r="AEX342" s="80"/>
      <c r="AEY342" s="81"/>
      <c r="AFA342" s="76"/>
      <c r="AFC342" s="82"/>
      <c r="AFD342" s="83"/>
      <c r="AFE342" s="84"/>
      <c r="AFF342" s="80"/>
      <c r="AFG342" s="81"/>
      <c r="AFI342" s="76"/>
      <c r="AFK342" s="82"/>
      <c r="AFL342" s="83"/>
      <c r="AFM342" s="84"/>
      <c r="AFN342" s="80"/>
      <c r="AFO342" s="81"/>
      <c r="AFQ342" s="76"/>
      <c r="AFS342" s="82"/>
      <c r="AFT342" s="83"/>
      <c r="AFU342" s="84"/>
      <c r="AFV342" s="80"/>
      <c r="AFW342" s="81"/>
      <c r="AFY342" s="76"/>
      <c r="AGA342" s="82"/>
      <c r="AGB342" s="83"/>
      <c r="AGC342" s="84"/>
      <c r="AGD342" s="80"/>
      <c r="AGE342" s="81"/>
      <c r="AGG342" s="76"/>
      <c r="AGI342" s="82"/>
      <c r="AGJ342" s="83"/>
      <c r="AGK342" s="84"/>
      <c r="AGL342" s="80"/>
      <c r="AGM342" s="81"/>
      <c r="AGO342" s="76"/>
      <c r="AGQ342" s="82"/>
      <c r="AGR342" s="83"/>
      <c r="AGS342" s="84"/>
      <c r="AGT342" s="80"/>
      <c r="AGU342" s="81"/>
      <c r="AGW342" s="76"/>
      <c r="AGY342" s="82"/>
      <c r="AGZ342" s="83"/>
      <c r="AHA342" s="84"/>
      <c r="AHB342" s="80"/>
      <c r="AHC342" s="81"/>
      <c r="AHE342" s="76"/>
      <c r="AHG342" s="82"/>
      <c r="AHH342" s="83"/>
      <c r="AHI342" s="84"/>
      <c r="AHJ342" s="80"/>
      <c r="AHK342" s="81"/>
      <c r="AHM342" s="76"/>
      <c r="AHO342" s="82"/>
      <c r="AHP342" s="83"/>
      <c r="AHQ342" s="84"/>
      <c r="AHR342" s="80"/>
      <c r="AHS342" s="81"/>
      <c r="AHU342" s="76"/>
      <c r="AHW342" s="82"/>
      <c r="AHX342" s="83"/>
      <c r="AHY342" s="84"/>
      <c r="AHZ342" s="80"/>
      <c r="AIA342" s="81"/>
      <c r="AIC342" s="76"/>
      <c r="AIE342" s="82"/>
      <c r="AIF342" s="83"/>
      <c r="AIG342" s="84"/>
      <c r="AIH342" s="80"/>
      <c r="AII342" s="81"/>
      <c r="AIK342" s="76"/>
      <c r="AIM342" s="82"/>
      <c r="AIN342" s="83"/>
      <c r="AIO342" s="84"/>
      <c r="AIP342" s="80"/>
      <c r="AIQ342" s="81"/>
      <c r="AIS342" s="76"/>
      <c r="AIU342" s="82"/>
      <c r="AIV342" s="83"/>
      <c r="AIW342" s="84"/>
      <c r="AIX342" s="80"/>
      <c r="AIY342" s="81"/>
      <c r="AJA342" s="76"/>
      <c r="AJC342" s="82"/>
      <c r="AJD342" s="83"/>
      <c r="AJE342" s="84"/>
      <c r="AJF342" s="80"/>
      <c r="AJG342" s="81"/>
      <c r="AJI342" s="76"/>
      <c r="AJK342" s="82"/>
      <c r="AJL342" s="83"/>
      <c r="AJM342" s="84"/>
      <c r="AJN342" s="80"/>
      <c r="AJO342" s="81"/>
      <c r="AJQ342" s="76"/>
      <c r="AJS342" s="82"/>
      <c r="AJT342" s="83"/>
      <c r="AJU342" s="84"/>
      <c r="AJV342" s="80"/>
      <c r="AJW342" s="81"/>
      <c r="AJY342" s="76"/>
      <c r="AKA342" s="82"/>
      <c r="AKB342" s="83"/>
      <c r="AKC342" s="84"/>
      <c r="AKD342" s="80"/>
      <c r="AKE342" s="81"/>
      <c r="AKG342" s="76"/>
      <c r="AKI342" s="82"/>
      <c r="AKJ342" s="83"/>
      <c r="AKK342" s="84"/>
      <c r="AKL342" s="80"/>
      <c r="AKM342" s="81"/>
      <c r="AKO342" s="76"/>
      <c r="AKQ342" s="82"/>
      <c r="AKR342" s="83"/>
      <c r="AKS342" s="84"/>
      <c r="AKT342" s="80"/>
      <c r="AKU342" s="81"/>
      <c r="AKW342" s="76"/>
      <c r="AKY342" s="82"/>
      <c r="AKZ342" s="83"/>
      <c r="ALA342" s="84"/>
      <c r="ALB342" s="80"/>
      <c r="ALC342" s="81"/>
      <c r="ALE342" s="76"/>
      <c r="ALG342" s="82"/>
      <c r="ALH342" s="83"/>
      <c r="ALI342" s="84"/>
      <c r="ALJ342" s="80"/>
      <c r="ALK342" s="81"/>
      <c r="ALM342" s="76"/>
      <c r="ALO342" s="82"/>
      <c r="ALP342" s="83"/>
      <c r="ALQ342" s="84"/>
      <c r="ALR342" s="80"/>
      <c r="ALS342" s="81"/>
      <c r="ALU342" s="76"/>
      <c r="ALW342" s="82"/>
      <c r="ALX342" s="83"/>
      <c r="ALY342" s="84"/>
      <c r="ALZ342" s="80"/>
      <c r="AMA342" s="81"/>
      <c r="AMC342" s="76"/>
      <c r="AME342" s="82"/>
      <c r="AMF342" s="83"/>
      <c r="AMG342" s="84"/>
      <c r="AMH342" s="80"/>
      <c r="AMI342" s="0"/>
      <c r="AMJ342" s="0"/>
    </row>
    <row r="343" s="77" customFormat="true" ht="14.15" hidden="false" customHeight="true" outlineLevel="0" collapsed="false">
      <c r="A343" s="16"/>
      <c r="B343" s="67"/>
      <c r="C343" s="6"/>
      <c r="D343" s="17"/>
      <c r="E343" s="23" t="s">
        <v>23</v>
      </c>
      <c r="F343" s="24" t="n">
        <v>0</v>
      </c>
      <c r="G343" s="34" t="n">
        <v>0</v>
      </c>
      <c r="H343" s="67"/>
      <c r="I343" s="76"/>
      <c r="K343" s="82"/>
      <c r="L343" s="83"/>
      <c r="M343" s="84"/>
      <c r="N343" s="80"/>
      <c r="O343" s="81"/>
      <c r="Q343" s="76"/>
      <c r="S343" s="82"/>
      <c r="T343" s="83"/>
      <c r="U343" s="84"/>
      <c r="V343" s="80"/>
      <c r="W343" s="81"/>
      <c r="Y343" s="76"/>
      <c r="AA343" s="82"/>
      <c r="AB343" s="83"/>
      <c r="AC343" s="84"/>
      <c r="AD343" s="80"/>
      <c r="AE343" s="81"/>
      <c r="AG343" s="76"/>
      <c r="AI343" s="82"/>
      <c r="AJ343" s="83"/>
      <c r="AK343" s="84"/>
      <c r="AL343" s="80"/>
      <c r="AM343" s="81"/>
      <c r="AO343" s="76"/>
      <c r="AQ343" s="82"/>
      <c r="AR343" s="83"/>
      <c r="AS343" s="84"/>
      <c r="AT343" s="80"/>
      <c r="AU343" s="81"/>
      <c r="AW343" s="76"/>
      <c r="AY343" s="82"/>
      <c r="AZ343" s="83"/>
      <c r="BA343" s="84"/>
      <c r="BB343" s="80"/>
      <c r="BC343" s="81"/>
      <c r="BE343" s="76"/>
      <c r="BG343" s="82"/>
      <c r="BH343" s="83"/>
      <c r="BI343" s="84"/>
      <c r="BJ343" s="80"/>
      <c r="BK343" s="81"/>
      <c r="BM343" s="76"/>
      <c r="BO343" s="82"/>
      <c r="BP343" s="83"/>
      <c r="BQ343" s="84"/>
      <c r="BR343" s="80"/>
      <c r="BS343" s="81"/>
      <c r="BU343" s="76"/>
      <c r="BW343" s="82"/>
      <c r="BX343" s="83"/>
      <c r="BY343" s="84"/>
      <c r="BZ343" s="80"/>
      <c r="CA343" s="81"/>
      <c r="CC343" s="76"/>
      <c r="CE343" s="82"/>
      <c r="CF343" s="83"/>
      <c r="CG343" s="84"/>
      <c r="CH343" s="80"/>
      <c r="CI343" s="81"/>
      <c r="CK343" s="76"/>
      <c r="CM343" s="82"/>
      <c r="CN343" s="83"/>
      <c r="CO343" s="84"/>
      <c r="CP343" s="80"/>
      <c r="CQ343" s="81"/>
      <c r="CS343" s="76"/>
      <c r="CU343" s="82"/>
      <c r="CV343" s="83"/>
      <c r="CW343" s="84"/>
      <c r="CX343" s="80"/>
      <c r="CY343" s="81"/>
      <c r="DA343" s="76"/>
      <c r="DC343" s="82"/>
      <c r="DD343" s="83"/>
      <c r="DE343" s="84"/>
      <c r="DF343" s="80"/>
      <c r="DG343" s="81"/>
      <c r="DI343" s="76"/>
      <c r="DK343" s="82"/>
      <c r="DL343" s="83"/>
      <c r="DM343" s="84"/>
      <c r="DN343" s="80"/>
      <c r="DO343" s="81"/>
      <c r="DQ343" s="76"/>
      <c r="DS343" s="82"/>
      <c r="DT343" s="83"/>
      <c r="DU343" s="84"/>
      <c r="DV343" s="80"/>
      <c r="DW343" s="81"/>
      <c r="DY343" s="76"/>
      <c r="EA343" s="82"/>
      <c r="EB343" s="83"/>
      <c r="EC343" s="84"/>
      <c r="ED343" s="80"/>
      <c r="EE343" s="81"/>
      <c r="EG343" s="76"/>
      <c r="EI343" s="82"/>
      <c r="EJ343" s="83"/>
      <c r="EK343" s="84"/>
      <c r="EL343" s="80"/>
      <c r="EM343" s="81"/>
      <c r="EO343" s="76"/>
      <c r="EQ343" s="82"/>
      <c r="ER343" s="83"/>
      <c r="ES343" s="84"/>
      <c r="ET343" s="80"/>
      <c r="EU343" s="81"/>
      <c r="EW343" s="76"/>
      <c r="EY343" s="82"/>
      <c r="EZ343" s="83"/>
      <c r="FA343" s="84"/>
      <c r="FB343" s="80"/>
      <c r="FC343" s="81"/>
      <c r="FE343" s="76"/>
      <c r="FG343" s="82"/>
      <c r="FH343" s="83"/>
      <c r="FI343" s="84"/>
      <c r="FJ343" s="80"/>
      <c r="FK343" s="81"/>
      <c r="FM343" s="76"/>
      <c r="FO343" s="82"/>
      <c r="FP343" s="83"/>
      <c r="FQ343" s="84"/>
      <c r="FR343" s="80"/>
      <c r="FS343" s="81"/>
      <c r="FU343" s="76"/>
      <c r="FW343" s="82"/>
      <c r="FX343" s="83"/>
      <c r="FY343" s="84"/>
      <c r="FZ343" s="80"/>
      <c r="GA343" s="81"/>
      <c r="GC343" s="76"/>
      <c r="GE343" s="82"/>
      <c r="GF343" s="83"/>
      <c r="GG343" s="84"/>
      <c r="GH343" s="80"/>
      <c r="GI343" s="81"/>
      <c r="GK343" s="76"/>
      <c r="GM343" s="82"/>
      <c r="GN343" s="83"/>
      <c r="GO343" s="84"/>
      <c r="GP343" s="80"/>
      <c r="GQ343" s="81"/>
      <c r="GS343" s="76"/>
      <c r="GU343" s="82"/>
      <c r="GV343" s="83"/>
      <c r="GW343" s="84"/>
      <c r="GX343" s="80"/>
      <c r="GY343" s="81"/>
      <c r="HA343" s="76"/>
      <c r="HC343" s="82"/>
      <c r="HD343" s="83"/>
      <c r="HE343" s="84"/>
      <c r="HF343" s="80"/>
      <c r="HG343" s="81"/>
      <c r="HI343" s="76"/>
      <c r="HK343" s="82"/>
      <c r="HL343" s="83"/>
      <c r="HM343" s="84"/>
      <c r="HN343" s="80"/>
      <c r="HO343" s="81"/>
      <c r="HQ343" s="76"/>
      <c r="HS343" s="82"/>
      <c r="HT343" s="83"/>
      <c r="HU343" s="84"/>
      <c r="HV343" s="80"/>
      <c r="HW343" s="81"/>
      <c r="HY343" s="76"/>
      <c r="IA343" s="82"/>
      <c r="IB343" s="83"/>
      <c r="IC343" s="84"/>
      <c r="ID343" s="80"/>
      <c r="IE343" s="81"/>
      <c r="IG343" s="76"/>
      <c r="II343" s="82"/>
      <c r="IJ343" s="83"/>
      <c r="IK343" s="84"/>
      <c r="IL343" s="80"/>
      <c r="IM343" s="81"/>
      <c r="IO343" s="76"/>
      <c r="IQ343" s="82"/>
      <c r="IR343" s="83"/>
      <c r="IS343" s="84"/>
      <c r="IT343" s="80"/>
      <c r="IU343" s="81"/>
      <c r="IW343" s="76"/>
      <c r="IY343" s="82"/>
      <c r="IZ343" s="83"/>
      <c r="JA343" s="84"/>
      <c r="JB343" s="80"/>
      <c r="JC343" s="81"/>
      <c r="JE343" s="76"/>
      <c r="JG343" s="82"/>
      <c r="JH343" s="83"/>
      <c r="JI343" s="84"/>
      <c r="JJ343" s="80"/>
      <c r="JK343" s="81"/>
      <c r="JM343" s="76"/>
      <c r="JO343" s="82"/>
      <c r="JP343" s="83"/>
      <c r="JQ343" s="84"/>
      <c r="JR343" s="80"/>
      <c r="JS343" s="81"/>
      <c r="JU343" s="76"/>
      <c r="JW343" s="82"/>
      <c r="JX343" s="83"/>
      <c r="JY343" s="84"/>
      <c r="JZ343" s="80"/>
      <c r="KA343" s="81"/>
      <c r="KC343" s="76"/>
      <c r="KE343" s="82"/>
      <c r="KF343" s="83"/>
      <c r="KG343" s="84"/>
      <c r="KH343" s="80"/>
      <c r="KI343" s="81"/>
      <c r="KK343" s="76"/>
      <c r="KM343" s="82"/>
      <c r="KN343" s="83"/>
      <c r="KO343" s="84"/>
      <c r="KP343" s="80"/>
      <c r="KQ343" s="81"/>
      <c r="KS343" s="76"/>
      <c r="KU343" s="82"/>
      <c r="KV343" s="83"/>
      <c r="KW343" s="84"/>
      <c r="KX343" s="80"/>
      <c r="KY343" s="81"/>
      <c r="LA343" s="76"/>
      <c r="LC343" s="82"/>
      <c r="LD343" s="83"/>
      <c r="LE343" s="84"/>
      <c r="LF343" s="80"/>
      <c r="LG343" s="81"/>
      <c r="LI343" s="76"/>
      <c r="LK343" s="82"/>
      <c r="LL343" s="83"/>
      <c r="LM343" s="84"/>
      <c r="LN343" s="80"/>
      <c r="LO343" s="81"/>
      <c r="LQ343" s="76"/>
      <c r="LS343" s="82"/>
      <c r="LT343" s="83"/>
      <c r="LU343" s="84"/>
      <c r="LV343" s="80"/>
      <c r="LW343" s="81"/>
      <c r="LY343" s="76"/>
      <c r="MA343" s="82"/>
      <c r="MB343" s="83"/>
      <c r="MC343" s="84"/>
      <c r="MD343" s="80"/>
      <c r="ME343" s="81"/>
      <c r="MG343" s="76"/>
      <c r="MI343" s="82"/>
      <c r="MJ343" s="83"/>
      <c r="MK343" s="84"/>
      <c r="ML343" s="80"/>
      <c r="MM343" s="81"/>
      <c r="MO343" s="76"/>
      <c r="MQ343" s="82"/>
      <c r="MR343" s="83"/>
      <c r="MS343" s="84"/>
      <c r="MT343" s="80"/>
      <c r="MU343" s="81"/>
      <c r="MW343" s="76"/>
      <c r="MY343" s="82"/>
      <c r="MZ343" s="83"/>
      <c r="NA343" s="84"/>
      <c r="NB343" s="80"/>
      <c r="NC343" s="81"/>
      <c r="NE343" s="76"/>
      <c r="NG343" s="82"/>
      <c r="NH343" s="83"/>
      <c r="NI343" s="84"/>
      <c r="NJ343" s="80"/>
      <c r="NK343" s="81"/>
      <c r="NM343" s="76"/>
      <c r="NO343" s="82"/>
      <c r="NP343" s="83"/>
      <c r="NQ343" s="84"/>
      <c r="NR343" s="80"/>
      <c r="NS343" s="81"/>
      <c r="NU343" s="76"/>
      <c r="NW343" s="82"/>
      <c r="NX343" s="83"/>
      <c r="NY343" s="84"/>
      <c r="NZ343" s="80"/>
      <c r="OA343" s="81"/>
      <c r="OC343" s="76"/>
      <c r="OE343" s="82"/>
      <c r="OF343" s="83"/>
      <c r="OG343" s="84"/>
      <c r="OH343" s="80"/>
      <c r="OI343" s="81"/>
      <c r="OK343" s="76"/>
      <c r="OM343" s="82"/>
      <c r="ON343" s="83"/>
      <c r="OO343" s="84"/>
      <c r="OP343" s="80"/>
      <c r="OQ343" s="81"/>
      <c r="OS343" s="76"/>
      <c r="OU343" s="82"/>
      <c r="OV343" s="83"/>
      <c r="OW343" s="84"/>
      <c r="OX343" s="80"/>
      <c r="OY343" s="81"/>
      <c r="PA343" s="76"/>
      <c r="PC343" s="82"/>
      <c r="PD343" s="83"/>
      <c r="PE343" s="84"/>
      <c r="PF343" s="80"/>
      <c r="PG343" s="81"/>
      <c r="PI343" s="76"/>
      <c r="PK343" s="82"/>
      <c r="PL343" s="83"/>
      <c r="PM343" s="84"/>
      <c r="PN343" s="80"/>
      <c r="PO343" s="81"/>
      <c r="PQ343" s="76"/>
      <c r="PS343" s="82"/>
      <c r="PT343" s="83"/>
      <c r="PU343" s="84"/>
      <c r="PV343" s="80"/>
      <c r="PW343" s="81"/>
      <c r="PY343" s="76"/>
      <c r="QA343" s="82"/>
      <c r="QB343" s="83"/>
      <c r="QC343" s="84"/>
      <c r="QD343" s="80"/>
      <c r="QE343" s="81"/>
      <c r="QG343" s="76"/>
      <c r="QI343" s="82"/>
      <c r="QJ343" s="83"/>
      <c r="QK343" s="84"/>
      <c r="QL343" s="80"/>
      <c r="QM343" s="81"/>
      <c r="QO343" s="76"/>
      <c r="QQ343" s="82"/>
      <c r="QR343" s="83"/>
      <c r="QS343" s="84"/>
      <c r="QT343" s="80"/>
      <c r="QU343" s="81"/>
      <c r="QW343" s="76"/>
      <c r="QY343" s="82"/>
      <c r="QZ343" s="83"/>
      <c r="RA343" s="84"/>
      <c r="RB343" s="80"/>
      <c r="RC343" s="81"/>
      <c r="RE343" s="76"/>
      <c r="RG343" s="82"/>
      <c r="RH343" s="83"/>
      <c r="RI343" s="84"/>
      <c r="RJ343" s="80"/>
      <c r="RK343" s="81"/>
      <c r="RM343" s="76"/>
      <c r="RO343" s="82"/>
      <c r="RP343" s="83"/>
      <c r="RQ343" s="84"/>
      <c r="RR343" s="80"/>
      <c r="RS343" s="81"/>
      <c r="RU343" s="76"/>
      <c r="RW343" s="82"/>
      <c r="RX343" s="83"/>
      <c r="RY343" s="84"/>
      <c r="RZ343" s="80"/>
      <c r="SA343" s="81"/>
      <c r="SC343" s="76"/>
      <c r="SE343" s="82"/>
      <c r="SF343" s="83"/>
      <c r="SG343" s="84"/>
      <c r="SH343" s="80"/>
      <c r="SI343" s="81"/>
      <c r="SK343" s="76"/>
      <c r="SM343" s="82"/>
      <c r="SN343" s="83"/>
      <c r="SO343" s="84"/>
      <c r="SP343" s="80"/>
      <c r="SQ343" s="81"/>
      <c r="SS343" s="76"/>
      <c r="SU343" s="82"/>
      <c r="SV343" s="83"/>
      <c r="SW343" s="84"/>
      <c r="SX343" s="80"/>
      <c r="SY343" s="81"/>
      <c r="TA343" s="76"/>
      <c r="TC343" s="82"/>
      <c r="TD343" s="83"/>
      <c r="TE343" s="84"/>
      <c r="TF343" s="80"/>
      <c r="TG343" s="81"/>
      <c r="TI343" s="76"/>
      <c r="TK343" s="82"/>
      <c r="TL343" s="83"/>
      <c r="TM343" s="84"/>
      <c r="TN343" s="80"/>
      <c r="TO343" s="81"/>
      <c r="TQ343" s="76"/>
      <c r="TS343" s="82"/>
      <c r="TT343" s="83"/>
      <c r="TU343" s="84"/>
      <c r="TV343" s="80"/>
      <c r="TW343" s="81"/>
      <c r="TY343" s="76"/>
      <c r="UA343" s="82"/>
      <c r="UB343" s="83"/>
      <c r="UC343" s="84"/>
      <c r="UD343" s="80"/>
      <c r="UE343" s="81"/>
      <c r="UG343" s="76"/>
      <c r="UI343" s="82"/>
      <c r="UJ343" s="83"/>
      <c r="UK343" s="84"/>
      <c r="UL343" s="80"/>
      <c r="UM343" s="81"/>
      <c r="UO343" s="76"/>
      <c r="UQ343" s="82"/>
      <c r="UR343" s="83"/>
      <c r="US343" s="84"/>
      <c r="UT343" s="80"/>
      <c r="UU343" s="81"/>
      <c r="UW343" s="76"/>
      <c r="UY343" s="82"/>
      <c r="UZ343" s="83"/>
      <c r="VA343" s="84"/>
      <c r="VB343" s="80"/>
      <c r="VC343" s="81"/>
      <c r="VE343" s="76"/>
      <c r="VG343" s="82"/>
      <c r="VH343" s="83"/>
      <c r="VI343" s="84"/>
      <c r="VJ343" s="80"/>
      <c r="VK343" s="81"/>
      <c r="VM343" s="76"/>
      <c r="VO343" s="82"/>
      <c r="VP343" s="83"/>
      <c r="VQ343" s="84"/>
      <c r="VR343" s="80"/>
      <c r="VS343" s="81"/>
      <c r="VU343" s="76"/>
      <c r="VW343" s="82"/>
      <c r="VX343" s="83"/>
      <c r="VY343" s="84"/>
      <c r="VZ343" s="80"/>
      <c r="WA343" s="81"/>
      <c r="WC343" s="76"/>
      <c r="WE343" s="82"/>
      <c r="WF343" s="83"/>
      <c r="WG343" s="84"/>
      <c r="WH343" s="80"/>
      <c r="WI343" s="81"/>
      <c r="WK343" s="76"/>
      <c r="WM343" s="82"/>
      <c r="WN343" s="83"/>
      <c r="WO343" s="84"/>
      <c r="WP343" s="80"/>
      <c r="WQ343" s="81"/>
      <c r="WS343" s="76"/>
      <c r="WU343" s="82"/>
      <c r="WV343" s="83"/>
      <c r="WW343" s="84"/>
      <c r="WX343" s="80"/>
      <c r="WY343" s="81"/>
      <c r="XA343" s="76"/>
      <c r="XC343" s="82"/>
      <c r="XD343" s="83"/>
      <c r="XE343" s="84"/>
      <c r="XF343" s="80"/>
      <c r="XG343" s="81"/>
      <c r="XI343" s="76"/>
      <c r="XK343" s="82"/>
      <c r="XL343" s="83"/>
      <c r="XM343" s="84"/>
      <c r="XN343" s="80"/>
      <c r="XO343" s="81"/>
      <c r="XQ343" s="76"/>
      <c r="XS343" s="82"/>
      <c r="XT343" s="83"/>
      <c r="XU343" s="84"/>
      <c r="XV343" s="80"/>
      <c r="XW343" s="81"/>
      <c r="XY343" s="76"/>
      <c r="YA343" s="82"/>
      <c r="YB343" s="83"/>
      <c r="YC343" s="84"/>
      <c r="YD343" s="80"/>
      <c r="YE343" s="81"/>
      <c r="YG343" s="76"/>
      <c r="YI343" s="82"/>
      <c r="YJ343" s="83"/>
      <c r="YK343" s="84"/>
      <c r="YL343" s="80"/>
      <c r="YM343" s="81"/>
      <c r="YO343" s="76"/>
      <c r="YQ343" s="82"/>
      <c r="YR343" s="83"/>
      <c r="YS343" s="84"/>
      <c r="YT343" s="80"/>
      <c r="YU343" s="81"/>
      <c r="YW343" s="76"/>
      <c r="YY343" s="82"/>
      <c r="YZ343" s="83"/>
      <c r="ZA343" s="84"/>
      <c r="ZB343" s="80"/>
      <c r="ZC343" s="81"/>
      <c r="ZE343" s="76"/>
      <c r="ZG343" s="82"/>
      <c r="ZH343" s="83"/>
      <c r="ZI343" s="84"/>
      <c r="ZJ343" s="80"/>
      <c r="ZK343" s="81"/>
      <c r="ZM343" s="76"/>
      <c r="ZO343" s="82"/>
      <c r="ZP343" s="83"/>
      <c r="ZQ343" s="84"/>
      <c r="ZR343" s="80"/>
      <c r="ZS343" s="81"/>
      <c r="ZU343" s="76"/>
      <c r="ZW343" s="82"/>
      <c r="ZX343" s="83"/>
      <c r="ZY343" s="84"/>
      <c r="ZZ343" s="80"/>
      <c r="AAA343" s="81"/>
      <c r="AAC343" s="76"/>
      <c r="AAE343" s="82"/>
      <c r="AAF343" s="83"/>
      <c r="AAG343" s="84"/>
      <c r="AAH343" s="80"/>
      <c r="AAI343" s="81"/>
      <c r="AAK343" s="76"/>
      <c r="AAM343" s="82"/>
      <c r="AAN343" s="83"/>
      <c r="AAO343" s="84"/>
      <c r="AAP343" s="80"/>
      <c r="AAQ343" s="81"/>
      <c r="AAS343" s="76"/>
      <c r="AAU343" s="82"/>
      <c r="AAV343" s="83"/>
      <c r="AAW343" s="84"/>
      <c r="AAX343" s="80"/>
      <c r="AAY343" s="81"/>
      <c r="ABA343" s="76"/>
      <c r="ABC343" s="82"/>
      <c r="ABD343" s="83"/>
      <c r="ABE343" s="84"/>
      <c r="ABF343" s="80"/>
      <c r="ABG343" s="81"/>
      <c r="ABI343" s="76"/>
      <c r="ABK343" s="82"/>
      <c r="ABL343" s="83"/>
      <c r="ABM343" s="84"/>
      <c r="ABN343" s="80"/>
      <c r="ABO343" s="81"/>
      <c r="ABQ343" s="76"/>
      <c r="ABS343" s="82"/>
      <c r="ABT343" s="83"/>
      <c r="ABU343" s="84"/>
      <c r="ABV343" s="80"/>
      <c r="ABW343" s="81"/>
      <c r="ABY343" s="76"/>
      <c r="ACA343" s="82"/>
      <c r="ACB343" s="83"/>
      <c r="ACC343" s="84"/>
      <c r="ACD343" s="80"/>
      <c r="ACE343" s="81"/>
      <c r="ACG343" s="76"/>
      <c r="ACI343" s="82"/>
      <c r="ACJ343" s="83"/>
      <c r="ACK343" s="84"/>
      <c r="ACL343" s="80"/>
      <c r="ACM343" s="81"/>
      <c r="ACO343" s="76"/>
      <c r="ACQ343" s="82"/>
      <c r="ACR343" s="83"/>
      <c r="ACS343" s="84"/>
      <c r="ACT343" s="80"/>
      <c r="ACU343" s="81"/>
      <c r="ACW343" s="76"/>
      <c r="ACY343" s="82"/>
      <c r="ACZ343" s="83"/>
      <c r="ADA343" s="84"/>
      <c r="ADB343" s="80"/>
      <c r="ADC343" s="81"/>
      <c r="ADE343" s="76"/>
      <c r="ADG343" s="82"/>
      <c r="ADH343" s="83"/>
      <c r="ADI343" s="84"/>
      <c r="ADJ343" s="80"/>
      <c r="ADK343" s="81"/>
      <c r="ADM343" s="76"/>
      <c r="ADO343" s="82"/>
      <c r="ADP343" s="83"/>
      <c r="ADQ343" s="84"/>
      <c r="ADR343" s="80"/>
      <c r="ADS343" s="81"/>
      <c r="ADU343" s="76"/>
      <c r="ADW343" s="82"/>
      <c r="ADX343" s="83"/>
      <c r="ADY343" s="84"/>
      <c r="ADZ343" s="80"/>
      <c r="AEA343" s="81"/>
      <c r="AEC343" s="76"/>
      <c r="AEE343" s="82"/>
      <c r="AEF343" s="83"/>
      <c r="AEG343" s="84"/>
      <c r="AEH343" s="80"/>
      <c r="AEI343" s="81"/>
      <c r="AEK343" s="76"/>
      <c r="AEM343" s="82"/>
      <c r="AEN343" s="83"/>
      <c r="AEO343" s="84"/>
      <c r="AEP343" s="80"/>
      <c r="AEQ343" s="81"/>
      <c r="AES343" s="76"/>
      <c r="AEU343" s="82"/>
      <c r="AEV343" s="83"/>
      <c r="AEW343" s="84"/>
      <c r="AEX343" s="80"/>
      <c r="AEY343" s="81"/>
      <c r="AFA343" s="76"/>
      <c r="AFC343" s="82"/>
      <c r="AFD343" s="83"/>
      <c r="AFE343" s="84"/>
      <c r="AFF343" s="80"/>
      <c r="AFG343" s="81"/>
      <c r="AFI343" s="76"/>
      <c r="AFK343" s="82"/>
      <c r="AFL343" s="83"/>
      <c r="AFM343" s="84"/>
      <c r="AFN343" s="80"/>
      <c r="AFO343" s="81"/>
      <c r="AFQ343" s="76"/>
      <c r="AFS343" s="82"/>
      <c r="AFT343" s="83"/>
      <c r="AFU343" s="84"/>
      <c r="AFV343" s="80"/>
      <c r="AFW343" s="81"/>
      <c r="AFY343" s="76"/>
      <c r="AGA343" s="82"/>
      <c r="AGB343" s="83"/>
      <c r="AGC343" s="84"/>
      <c r="AGD343" s="80"/>
      <c r="AGE343" s="81"/>
      <c r="AGG343" s="76"/>
      <c r="AGI343" s="82"/>
      <c r="AGJ343" s="83"/>
      <c r="AGK343" s="84"/>
      <c r="AGL343" s="80"/>
      <c r="AGM343" s="81"/>
      <c r="AGO343" s="76"/>
      <c r="AGQ343" s="82"/>
      <c r="AGR343" s="83"/>
      <c r="AGS343" s="84"/>
      <c r="AGT343" s="80"/>
      <c r="AGU343" s="81"/>
      <c r="AGW343" s="76"/>
      <c r="AGY343" s="82"/>
      <c r="AGZ343" s="83"/>
      <c r="AHA343" s="84"/>
      <c r="AHB343" s="80"/>
      <c r="AHC343" s="81"/>
      <c r="AHE343" s="76"/>
      <c r="AHG343" s="82"/>
      <c r="AHH343" s="83"/>
      <c r="AHI343" s="84"/>
      <c r="AHJ343" s="80"/>
      <c r="AHK343" s="81"/>
      <c r="AHM343" s="76"/>
      <c r="AHO343" s="82"/>
      <c r="AHP343" s="83"/>
      <c r="AHQ343" s="84"/>
      <c r="AHR343" s="80"/>
      <c r="AHS343" s="81"/>
      <c r="AHU343" s="76"/>
      <c r="AHW343" s="82"/>
      <c r="AHX343" s="83"/>
      <c r="AHY343" s="84"/>
      <c r="AHZ343" s="80"/>
      <c r="AIA343" s="81"/>
      <c r="AIC343" s="76"/>
      <c r="AIE343" s="82"/>
      <c r="AIF343" s="83"/>
      <c r="AIG343" s="84"/>
      <c r="AIH343" s="80"/>
      <c r="AII343" s="81"/>
      <c r="AIK343" s="76"/>
      <c r="AIM343" s="82"/>
      <c r="AIN343" s="83"/>
      <c r="AIO343" s="84"/>
      <c r="AIP343" s="80"/>
      <c r="AIQ343" s="81"/>
      <c r="AIS343" s="76"/>
      <c r="AIU343" s="82"/>
      <c r="AIV343" s="83"/>
      <c r="AIW343" s="84"/>
      <c r="AIX343" s="80"/>
      <c r="AIY343" s="81"/>
      <c r="AJA343" s="76"/>
      <c r="AJC343" s="82"/>
      <c r="AJD343" s="83"/>
      <c r="AJE343" s="84"/>
      <c r="AJF343" s="80"/>
      <c r="AJG343" s="81"/>
      <c r="AJI343" s="76"/>
      <c r="AJK343" s="82"/>
      <c r="AJL343" s="83"/>
      <c r="AJM343" s="84"/>
      <c r="AJN343" s="80"/>
      <c r="AJO343" s="81"/>
      <c r="AJQ343" s="76"/>
      <c r="AJS343" s="82"/>
      <c r="AJT343" s="83"/>
      <c r="AJU343" s="84"/>
      <c r="AJV343" s="80"/>
      <c r="AJW343" s="81"/>
      <c r="AJY343" s="76"/>
      <c r="AKA343" s="82"/>
      <c r="AKB343" s="83"/>
      <c r="AKC343" s="84"/>
      <c r="AKD343" s="80"/>
      <c r="AKE343" s="81"/>
      <c r="AKG343" s="76"/>
      <c r="AKI343" s="82"/>
      <c r="AKJ343" s="83"/>
      <c r="AKK343" s="84"/>
      <c r="AKL343" s="80"/>
      <c r="AKM343" s="81"/>
      <c r="AKO343" s="76"/>
      <c r="AKQ343" s="82"/>
      <c r="AKR343" s="83"/>
      <c r="AKS343" s="84"/>
      <c r="AKT343" s="80"/>
      <c r="AKU343" s="81"/>
      <c r="AKW343" s="76"/>
      <c r="AKY343" s="82"/>
      <c r="AKZ343" s="83"/>
      <c r="ALA343" s="84"/>
      <c r="ALB343" s="80"/>
      <c r="ALC343" s="81"/>
      <c r="ALE343" s="76"/>
      <c r="ALG343" s="82"/>
      <c r="ALH343" s="83"/>
      <c r="ALI343" s="84"/>
      <c r="ALJ343" s="80"/>
      <c r="ALK343" s="81"/>
      <c r="ALM343" s="76"/>
      <c r="ALO343" s="82"/>
      <c r="ALP343" s="83"/>
      <c r="ALQ343" s="84"/>
      <c r="ALR343" s="80"/>
      <c r="ALS343" s="81"/>
      <c r="ALU343" s="76"/>
      <c r="ALW343" s="82"/>
      <c r="ALX343" s="83"/>
      <c r="ALY343" s="84"/>
      <c r="ALZ343" s="80"/>
      <c r="AMA343" s="81"/>
      <c r="AMC343" s="76"/>
      <c r="AME343" s="82"/>
      <c r="AMF343" s="83"/>
      <c r="AMG343" s="84"/>
      <c r="AMH343" s="80"/>
      <c r="AMI343" s="0"/>
      <c r="AMJ343" s="0"/>
    </row>
    <row r="344" s="77" customFormat="true" ht="15.65" hidden="false" customHeight="true" outlineLevel="0" collapsed="false">
      <c r="A344" s="16" t="s">
        <v>213</v>
      </c>
      <c r="B344" s="67" t="s">
        <v>214</v>
      </c>
      <c r="C344" s="6" t="n">
        <v>2023</v>
      </c>
      <c r="D344" s="17" t="s">
        <v>56</v>
      </c>
      <c r="E344" s="19" t="s">
        <v>18</v>
      </c>
      <c r="F344" s="20" t="n">
        <f aca="false">SUM(F345:F348)</f>
        <v>0</v>
      </c>
      <c r="G344" s="75" t="n">
        <v>1332.041</v>
      </c>
      <c r="H344" s="67" t="s">
        <v>215</v>
      </c>
      <c r="I344" s="76"/>
      <c r="K344" s="82"/>
      <c r="L344" s="83"/>
      <c r="M344" s="84"/>
      <c r="N344" s="80"/>
      <c r="O344" s="81"/>
      <c r="Q344" s="76"/>
      <c r="S344" s="82"/>
      <c r="T344" s="83"/>
      <c r="U344" s="84"/>
      <c r="V344" s="80"/>
      <c r="W344" s="81"/>
      <c r="Y344" s="76"/>
      <c r="AA344" s="82"/>
      <c r="AB344" s="83"/>
      <c r="AC344" s="84"/>
      <c r="AD344" s="80"/>
      <c r="AE344" s="81"/>
      <c r="AG344" s="76"/>
      <c r="AI344" s="82"/>
      <c r="AJ344" s="83"/>
      <c r="AK344" s="84"/>
      <c r="AL344" s="80"/>
      <c r="AM344" s="81"/>
      <c r="AO344" s="76"/>
      <c r="AQ344" s="82"/>
      <c r="AR344" s="83"/>
      <c r="AS344" s="84"/>
      <c r="AT344" s="80"/>
      <c r="AU344" s="81"/>
      <c r="AW344" s="76"/>
      <c r="AY344" s="82"/>
      <c r="AZ344" s="83"/>
      <c r="BA344" s="84"/>
      <c r="BB344" s="80"/>
      <c r="BC344" s="81"/>
      <c r="BE344" s="76"/>
      <c r="BG344" s="82"/>
      <c r="BH344" s="83"/>
      <c r="BI344" s="84"/>
      <c r="BJ344" s="80"/>
      <c r="BK344" s="81"/>
      <c r="BM344" s="76"/>
      <c r="BO344" s="82"/>
      <c r="BP344" s="83"/>
      <c r="BQ344" s="84"/>
      <c r="BR344" s="80"/>
      <c r="BS344" s="81"/>
      <c r="BU344" s="76"/>
      <c r="BW344" s="82"/>
      <c r="BX344" s="83"/>
      <c r="BY344" s="84"/>
      <c r="BZ344" s="80"/>
      <c r="CA344" s="81"/>
      <c r="CC344" s="76"/>
      <c r="CE344" s="82"/>
      <c r="CF344" s="83"/>
      <c r="CG344" s="84"/>
      <c r="CH344" s="80"/>
      <c r="CI344" s="81"/>
      <c r="CK344" s="76"/>
      <c r="CM344" s="82"/>
      <c r="CN344" s="83"/>
      <c r="CO344" s="84"/>
      <c r="CP344" s="80"/>
      <c r="CQ344" s="81"/>
      <c r="CS344" s="76"/>
      <c r="CU344" s="82"/>
      <c r="CV344" s="83"/>
      <c r="CW344" s="84"/>
      <c r="CX344" s="80"/>
      <c r="CY344" s="81"/>
      <c r="DA344" s="76"/>
      <c r="DC344" s="82"/>
      <c r="DD344" s="83"/>
      <c r="DE344" s="84"/>
      <c r="DF344" s="80"/>
      <c r="DG344" s="81"/>
      <c r="DI344" s="76"/>
      <c r="DK344" s="82"/>
      <c r="DL344" s="83"/>
      <c r="DM344" s="84"/>
      <c r="DN344" s="80"/>
      <c r="DO344" s="81"/>
      <c r="DQ344" s="76"/>
      <c r="DS344" s="82"/>
      <c r="DT344" s="83"/>
      <c r="DU344" s="84"/>
      <c r="DV344" s="80"/>
      <c r="DW344" s="81"/>
      <c r="DY344" s="76"/>
      <c r="EA344" s="82"/>
      <c r="EB344" s="83"/>
      <c r="EC344" s="84"/>
      <c r="ED344" s="80"/>
      <c r="EE344" s="81"/>
      <c r="EG344" s="76"/>
      <c r="EI344" s="82"/>
      <c r="EJ344" s="83"/>
      <c r="EK344" s="84"/>
      <c r="EL344" s="80"/>
      <c r="EM344" s="81"/>
      <c r="EO344" s="76"/>
      <c r="EQ344" s="82"/>
      <c r="ER344" s="83"/>
      <c r="ES344" s="84"/>
      <c r="ET344" s="80"/>
      <c r="EU344" s="81"/>
      <c r="EW344" s="76"/>
      <c r="EY344" s="82"/>
      <c r="EZ344" s="83"/>
      <c r="FA344" s="84"/>
      <c r="FB344" s="80"/>
      <c r="FC344" s="81"/>
      <c r="FE344" s="76"/>
      <c r="FG344" s="82"/>
      <c r="FH344" s="83"/>
      <c r="FI344" s="84"/>
      <c r="FJ344" s="80"/>
      <c r="FK344" s="81"/>
      <c r="FM344" s="76"/>
      <c r="FO344" s="82"/>
      <c r="FP344" s="83"/>
      <c r="FQ344" s="84"/>
      <c r="FR344" s="80"/>
      <c r="FS344" s="81"/>
      <c r="FU344" s="76"/>
      <c r="FW344" s="82"/>
      <c r="FX344" s="83"/>
      <c r="FY344" s="84"/>
      <c r="FZ344" s="80"/>
      <c r="GA344" s="81"/>
      <c r="GC344" s="76"/>
      <c r="GE344" s="82"/>
      <c r="GF344" s="83"/>
      <c r="GG344" s="84"/>
      <c r="GH344" s="80"/>
      <c r="GI344" s="81"/>
      <c r="GK344" s="76"/>
      <c r="GM344" s="82"/>
      <c r="GN344" s="83"/>
      <c r="GO344" s="84"/>
      <c r="GP344" s="80"/>
      <c r="GQ344" s="81"/>
      <c r="GS344" s="76"/>
      <c r="GU344" s="82"/>
      <c r="GV344" s="83"/>
      <c r="GW344" s="84"/>
      <c r="GX344" s="80"/>
      <c r="GY344" s="81"/>
      <c r="HA344" s="76"/>
      <c r="HC344" s="82"/>
      <c r="HD344" s="83"/>
      <c r="HE344" s="84"/>
      <c r="HF344" s="80"/>
      <c r="HG344" s="81"/>
      <c r="HI344" s="76"/>
      <c r="HK344" s="82"/>
      <c r="HL344" s="83"/>
      <c r="HM344" s="84"/>
      <c r="HN344" s="80"/>
      <c r="HO344" s="81"/>
      <c r="HQ344" s="76"/>
      <c r="HS344" s="82"/>
      <c r="HT344" s="83"/>
      <c r="HU344" s="84"/>
      <c r="HV344" s="80"/>
      <c r="HW344" s="81"/>
      <c r="HY344" s="76"/>
      <c r="IA344" s="82"/>
      <c r="IB344" s="83"/>
      <c r="IC344" s="84"/>
      <c r="ID344" s="80"/>
      <c r="IE344" s="81"/>
      <c r="IG344" s="76"/>
      <c r="II344" s="82"/>
      <c r="IJ344" s="83"/>
      <c r="IK344" s="84"/>
      <c r="IL344" s="80"/>
      <c r="IM344" s="81"/>
      <c r="IO344" s="76"/>
      <c r="IQ344" s="82"/>
      <c r="IR344" s="83"/>
      <c r="IS344" s="84"/>
      <c r="IT344" s="80"/>
      <c r="IU344" s="81"/>
      <c r="IW344" s="76"/>
      <c r="IY344" s="82"/>
      <c r="IZ344" s="83"/>
      <c r="JA344" s="84"/>
      <c r="JB344" s="80"/>
      <c r="JC344" s="81"/>
      <c r="JE344" s="76"/>
      <c r="JG344" s="82"/>
      <c r="JH344" s="83"/>
      <c r="JI344" s="84"/>
      <c r="JJ344" s="80"/>
      <c r="JK344" s="81"/>
      <c r="JM344" s="76"/>
      <c r="JO344" s="82"/>
      <c r="JP344" s="83"/>
      <c r="JQ344" s="84"/>
      <c r="JR344" s="80"/>
      <c r="JS344" s="81"/>
      <c r="JU344" s="76"/>
      <c r="JW344" s="82"/>
      <c r="JX344" s="83"/>
      <c r="JY344" s="84"/>
      <c r="JZ344" s="80"/>
      <c r="KA344" s="81"/>
      <c r="KC344" s="76"/>
      <c r="KE344" s="82"/>
      <c r="KF344" s="83"/>
      <c r="KG344" s="84"/>
      <c r="KH344" s="80"/>
      <c r="KI344" s="81"/>
      <c r="KK344" s="76"/>
      <c r="KM344" s="82"/>
      <c r="KN344" s="83"/>
      <c r="KO344" s="84"/>
      <c r="KP344" s="80"/>
      <c r="KQ344" s="81"/>
      <c r="KS344" s="76"/>
      <c r="KU344" s="82"/>
      <c r="KV344" s="83"/>
      <c r="KW344" s="84"/>
      <c r="KX344" s="80"/>
      <c r="KY344" s="81"/>
      <c r="LA344" s="76"/>
      <c r="LC344" s="82"/>
      <c r="LD344" s="83"/>
      <c r="LE344" s="84"/>
      <c r="LF344" s="80"/>
      <c r="LG344" s="81"/>
      <c r="LI344" s="76"/>
      <c r="LK344" s="82"/>
      <c r="LL344" s="83"/>
      <c r="LM344" s="84"/>
      <c r="LN344" s="80"/>
      <c r="LO344" s="81"/>
      <c r="LQ344" s="76"/>
      <c r="LS344" s="82"/>
      <c r="LT344" s="83"/>
      <c r="LU344" s="84"/>
      <c r="LV344" s="80"/>
      <c r="LW344" s="81"/>
      <c r="LY344" s="76"/>
      <c r="MA344" s="82"/>
      <c r="MB344" s="83"/>
      <c r="MC344" s="84"/>
      <c r="MD344" s="80"/>
      <c r="ME344" s="81"/>
      <c r="MG344" s="76"/>
      <c r="MI344" s="82"/>
      <c r="MJ344" s="83"/>
      <c r="MK344" s="84"/>
      <c r="ML344" s="80"/>
      <c r="MM344" s="81"/>
      <c r="MO344" s="76"/>
      <c r="MQ344" s="82"/>
      <c r="MR344" s="83"/>
      <c r="MS344" s="84"/>
      <c r="MT344" s="80"/>
      <c r="MU344" s="81"/>
      <c r="MW344" s="76"/>
      <c r="MY344" s="82"/>
      <c r="MZ344" s="83"/>
      <c r="NA344" s="84"/>
      <c r="NB344" s="80"/>
      <c r="NC344" s="81"/>
      <c r="NE344" s="76"/>
      <c r="NG344" s="82"/>
      <c r="NH344" s="83"/>
      <c r="NI344" s="84"/>
      <c r="NJ344" s="80"/>
      <c r="NK344" s="81"/>
      <c r="NM344" s="76"/>
      <c r="NO344" s="82"/>
      <c r="NP344" s="83"/>
      <c r="NQ344" s="84"/>
      <c r="NR344" s="80"/>
      <c r="NS344" s="81"/>
      <c r="NU344" s="76"/>
      <c r="NW344" s="82"/>
      <c r="NX344" s="83"/>
      <c r="NY344" s="84"/>
      <c r="NZ344" s="80"/>
      <c r="OA344" s="81"/>
      <c r="OC344" s="76"/>
      <c r="OE344" s="82"/>
      <c r="OF344" s="83"/>
      <c r="OG344" s="84"/>
      <c r="OH344" s="80"/>
      <c r="OI344" s="81"/>
      <c r="OK344" s="76"/>
      <c r="OM344" s="82"/>
      <c r="ON344" s="83"/>
      <c r="OO344" s="84"/>
      <c r="OP344" s="80"/>
      <c r="OQ344" s="81"/>
      <c r="OS344" s="76"/>
      <c r="OU344" s="82"/>
      <c r="OV344" s="83"/>
      <c r="OW344" s="84"/>
      <c r="OX344" s="80"/>
      <c r="OY344" s="81"/>
      <c r="PA344" s="76"/>
      <c r="PC344" s="82"/>
      <c r="PD344" s="83"/>
      <c r="PE344" s="84"/>
      <c r="PF344" s="80"/>
      <c r="PG344" s="81"/>
      <c r="PI344" s="76"/>
      <c r="PK344" s="82"/>
      <c r="PL344" s="83"/>
      <c r="PM344" s="84"/>
      <c r="PN344" s="80"/>
      <c r="PO344" s="81"/>
      <c r="PQ344" s="76"/>
      <c r="PS344" s="82"/>
      <c r="PT344" s="83"/>
      <c r="PU344" s="84"/>
      <c r="PV344" s="80"/>
      <c r="PW344" s="81"/>
      <c r="PY344" s="76"/>
      <c r="QA344" s="82"/>
      <c r="QB344" s="83"/>
      <c r="QC344" s="84"/>
      <c r="QD344" s="80"/>
      <c r="QE344" s="81"/>
      <c r="QG344" s="76"/>
      <c r="QI344" s="82"/>
      <c r="QJ344" s="83"/>
      <c r="QK344" s="84"/>
      <c r="QL344" s="80"/>
      <c r="QM344" s="81"/>
      <c r="QO344" s="76"/>
      <c r="QQ344" s="82"/>
      <c r="QR344" s="83"/>
      <c r="QS344" s="84"/>
      <c r="QT344" s="80"/>
      <c r="QU344" s="81"/>
      <c r="QW344" s="76"/>
      <c r="QY344" s="82"/>
      <c r="QZ344" s="83"/>
      <c r="RA344" s="84"/>
      <c r="RB344" s="80"/>
      <c r="RC344" s="81"/>
      <c r="RE344" s="76"/>
      <c r="RG344" s="82"/>
      <c r="RH344" s="83"/>
      <c r="RI344" s="84"/>
      <c r="RJ344" s="80"/>
      <c r="RK344" s="81"/>
      <c r="RM344" s="76"/>
      <c r="RO344" s="82"/>
      <c r="RP344" s="83"/>
      <c r="RQ344" s="84"/>
      <c r="RR344" s="80"/>
      <c r="RS344" s="81"/>
      <c r="RU344" s="76"/>
      <c r="RW344" s="82"/>
      <c r="RX344" s="83"/>
      <c r="RY344" s="84"/>
      <c r="RZ344" s="80"/>
      <c r="SA344" s="81"/>
      <c r="SC344" s="76"/>
      <c r="SE344" s="82"/>
      <c r="SF344" s="83"/>
      <c r="SG344" s="84"/>
      <c r="SH344" s="80"/>
      <c r="SI344" s="81"/>
      <c r="SK344" s="76"/>
      <c r="SM344" s="82"/>
      <c r="SN344" s="83"/>
      <c r="SO344" s="84"/>
      <c r="SP344" s="80"/>
      <c r="SQ344" s="81"/>
      <c r="SS344" s="76"/>
      <c r="SU344" s="82"/>
      <c r="SV344" s="83"/>
      <c r="SW344" s="84"/>
      <c r="SX344" s="80"/>
      <c r="SY344" s="81"/>
      <c r="TA344" s="76"/>
      <c r="TC344" s="82"/>
      <c r="TD344" s="83"/>
      <c r="TE344" s="84"/>
      <c r="TF344" s="80"/>
      <c r="TG344" s="81"/>
      <c r="TI344" s="76"/>
      <c r="TK344" s="82"/>
      <c r="TL344" s="83"/>
      <c r="TM344" s="84"/>
      <c r="TN344" s="80"/>
      <c r="TO344" s="81"/>
      <c r="TQ344" s="76"/>
      <c r="TS344" s="82"/>
      <c r="TT344" s="83"/>
      <c r="TU344" s="84"/>
      <c r="TV344" s="80"/>
      <c r="TW344" s="81"/>
      <c r="TY344" s="76"/>
      <c r="UA344" s="82"/>
      <c r="UB344" s="83"/>
      <c r="UC344" s="84"/>
      <c r="UD344" s="80"/>
      <c r="UE344" s="81"/>
      <c r="UG344" s="76"/>
      <c r="UI344" s="82"/>
      <c r="UJ344" s="83"/>
      <c r="UK344" s="84"/>
      <c r="UL344" s="80"/>
      <c r="UM344" s="81"/>
      <c r="UO344" s="76"/>
      <c r="UQ344" s="82"/>
      <c r="UR344" s="83"/>
      <c r="US344" s="84"/>
      <c r="UT344" s="80"/>
      <c r="UU344" s="81"/>
      <c r="UW344" s="76"/>
      <c r="UY344" s="82"/>
      <c r="UZ344" s="83"/>
      <c r="VA344" s="84"/>
      <c r="VB344" s="80"/>
      <c r="VC344" s="81"/>
      <c r="VE344" s="76"/>
      <c r="VG344" s="82"/>
      <c r="VH344" s="83"/>
      <c r="VI344" s="84"/>
      <c r="VJ344" s="80"/>
      <c r="VK344" s="81"/>
      <c r="VM344" s="76"/>
      <c r="VO344" s="82"/>
      <c r="VP344" s="83"/>
      <c r="VQ344" s="84"/>
      <c r="VR344" s="80"/>
      <c r="VS344" s="81"/>
      <c r="VU344" s="76"/>
      <c r="VW344" s="82"/>
      <c r="VX344" s="83"/>
      <c r="VY344" s="84"/>
      <c r="VZ344" s="80"/>
      <c r="WA344" s="81"/>
      <c r="WC344" s="76"/>
      <c r="WE344" s="82"/>
      <c r="WF344" s="83"/>
      <c r="WG344" s="84"/>
      <c r="WH344" s="80"/>
      <c r="WI344" s="81"/>
      <c r="WK344" s="76"/>
      <c r="WM344" s="82"/>
      <c r="WN344" s="83"/>
      <c r="WO344" s="84"/>
      <c r="WP344" s="80"/>
      <c r="WQ344" s="81"/>
      <c r="WS344" s="76"/>
      <c r="WU344" s="82"/>
      <c r="WV344" s="83"/>
      <c r="WW344" s="84"/>
      <c r="WX344" s="80"/>
      <c r="WY344" s="81"/>
      <c r="XA344" s="76"/>
      <c r="XC344" s="82"/>
      <c r="XD344" s="83"/>
      <c r="XE344" s="84"/>
      <c r="XF344" s="80"/>
      <c r="XG344" s="81"/>
      <c r="XI344" s="76"/>
      <c r="XK344" s="82"/>
      <c r="XL344" s="83"/>
      <c r="XM344" s="84"/>
      <c r="XN344" s="80"/>
      <c r="XO344" s="81"/>
      <c r="XQ344" s="76"/>
      <c r="XS344" s="82"/>
      <c r="XT344" s="83"/>
      <c r="XU344" s="84"/>
      <c r="XV344" s="80"/>
      <c r="XW344" s="81"/>
      <c r="XY344" s="76"/>
      <c r="YA344" s="82"/>
      <c r="YB344" s="83"/>
      <c r="YC344" s="84"/>
      <c r="YD344" s="80"/>
      <c r="YE344" s="81"/>
      <c r="YG344" s="76"/>
      <c r="YI344" s="82"/>
      <c r="YJ344" s="83"/>
      <c r="YK344" s="84"/>
      <c r="YL344" s="80"/>
      <c r="YM344" s="81"/>
      <c r="YO344" s="76"/>
      <c r="YQ344" s="82"/>
      <c r="YR344" s="83"/>
      <c r="YS344" s="84"/>
      <c r="YT344" s="80"/>
      <c r="YU344" s="81"/>
      <c r="YW344" s="76"/>
      <c r="YY344" s="82"/>
      <c r="YZ344" s="83"/>
      <c r="ZA344" s="84"/>
      <c r="ZB344" s="80"/>
      <c r="ZC344" s="81"/>
      <c r="ZE344" s="76"/>
      <c r="ZG344" s="82"/>
      <c r="ZH344" s="83"/>
      <c r="ZI344" s="84"/>
      <c r="ZJ344" s="80"/>
      <c r="ZK344" s="81"/>
      <c r="ZM344" s="76"/>
      <c r="ZO344" s="82"/>
      <c r="ZP344" s="83"/>
      <c r="ZQ344" s="84"/>
      <c r="ZR344" s="80"/>
      <c r="ZS344" s="81"/>
      <c r="ZU344" s="76"/>
      <c r="ZW344" s="82"/>
      <c r="ZX344" s="83"/>
      <c r="ZY344" s="84"/>
      <c r="ZZ344" s="80"/>
      <c r="AAA344" s="81"/>
      <c r="AAC344" s="76"/>
      <c r="AAE344" s="82"/>
      <c r="AAF344" s="83"/>
      <c r="AAG344" s="84"/>
      <c r="AAH344" s="80"/>
      <c r="AAI344" s="81"/>
      <c r="AAK344" s="76"/>
      <c r="AAM344" s="82"/>
      <c r="AAN344" s="83"/>
      <c r="AAO344" s="84"/>
      <c r="AAP344" s="80"/>
      <c r="AAQ344" s="81"/>
      <c r="AAS344" s="76"/>
      <c r="AAU344" s="82"/>
      <c r="AAV344" s="83"/>
      <c r="AAW344" s="84"/>
      <c r="AAX344" s="80"/>
      <c r="AAY344" s="81"/>
      <c r="ABA344" s="76"/>
      <c r="ABC344" s="82"/>
      <c r="ABD344" s="83"/>
      <c r="ABE344" s="84"/>
      <c r="ABF344" s="80"/>
      <c r="ABG344" s="81"/>
      <c r="ABI344" s="76"/>
      <c r="ABK344" s="82"/>
      <c r="ABL344" s="83"/>
      <c r="ABM344" s="84"/>
      <c r="ABN344" s="80"/>
      <c r="ABO344" s="81"/>
      <c r="ABQ344" s="76"/>
      <c r="ABS344" s="82"/>
      <c r="ABT344" s="83"/>
      <c r="ABU344" s="84"/>
      <c r="ABV344" s="80"/>
      <c r="ABW344" s="81"/>
      <c r="ABY344" s="76"/>
      <c r="ACA344" s="82"/>
      <c r="ACB344" s="83"/>
      <c r="ACC344" s="84"/>
      <c r="ACD344" s="80"/>
      <c r="ACE344" s="81"/>
      <c r="ACG344" s="76"/>
      <c r="ACI344" s="82"/>
      <c r="ACJ344" s="83"/>
      <c r="ACK344" s="84"/>
      <c r="ACL344" s="80"/>
      <c r="ACM344" s="81"/>
      <c r="ACO344" s="76"/>
      <c r="ACQ344" s="82"/>
      <c r="ACR344" s="83"/>
      <c r="ACS344" s="84"/>
      <c r="ACT344" s="80"/>
      <c r="ACU344" s="81"/>
      <c r="ACW344" s="76"/>
      <c r="ACY344" s="82"/>
      <c r="ACZ344" s="83"/>
      <c r="ADA344" s="84"/>
      <c r="ADB344" s="80"/>
      <c r="ADC344" s="81"/>
      <c r="ADE344" s="76"/>
      <c r="ADG344" s="82"/>
      <c r="ADH344" s="83"/>
      <c r="ADI344" s="84"/>
      <c r="ADJ344" s="80"/>
      <c r="ADK344" s="81"/>
      <c r="ADM344" s="76"/>
      <c r="ADO344" s="82"/>
      <c r="ADP344" s="83"/>
      <c r="ADQ344" s="84"/>
      <c r="ADR344" s="80"/>
      <c r="ADS344" s="81"/>
      <c r="ADU344" s="76"/>
      <c r="ADW344" s="82"/>
      <c r="ADX344" s="83"/>
      <c r="ADY344" s="84"/>
      <c r="ADZ344" s="80"/>
      <c r="AEA344" s="81"/>
      <c r="AEC344" s="76"/>
      <c r="AEE344" s="82"/>
      <c r="AEF344" s="83"/>
      <c r="AEG344" s="84"/>
      <c r="AEH344" s="80"/>
      <c r="AEI344" s="81"/>
      <c r="AEK344" s="76"/>
      <c r="AEM344" s="82"/>
      <c r="AEN344" s="83"/>
      <c r="AEO344" s="84"/>
      <c r="AEP344" s="80"/>
      <c r="AEQ344" s="81"/>
      <c r="AES344" s="76"/>
      <c r="AEU344" s="82"/>
      <c r="AEV344" s="83"/>
      <c r="AEW344" s="84"/>
      <c r="AEX344" s="80"/>
      <c r="AEY344" s="81"/>
      <c r="AFA344" s="76"/>
      <c r="AFC344" s="82"/>
      <c r="AFD344" s="83"/>
      <c r="AFE344" s="84"/>
      <c r="AFF344" s="80"/>
      <c r="AFG344" s="81"/>
      <c r="AFI344" s="76"/>
      <c r="AFK344" s="82"/>
      <c r="AFL344" s="83"/>
      <c r="AFM344" s="84"/>
      <c r="AFN344" s="80"/>
      <c r="AFO344" s="81"/>
      <c r="AFQ344" s="76"/>
      <c r="AFS344" s="82"/>
      <c r="AFT344" s="83"/>
      <c r="AFU344" s="84"/>
      <c r="AFV344" s="80"/>
      <c r="AFW344" s="81"/>
      <c r="AFY344" s="76"/>
      <c r="AGA344" s="82"/>
      <c r="AGB344" s="83"/>
      <c r="AGC344" s="84"/>
      <c r="AGD344" s="80"/>
      <c r="AGE344" s="81"/>
      <c r="AGG344" s="76"/>
      <c r="AGI344" s="82"/>
      <c r="AGJ344" s="83"/>
      <c r="AGK344" s="84"/>
      <c r="AGL344" s="80"/>
      <c r="AGM344" s="81"/>
      <c r="AGO344" s="76"/>
      <c r="AGQ344" s="82"/>
      <c r="AGR344" s="83"/>
      <c r="AGS344" s="84"/>
      <c r="AGT344" s="80"/>
      <c r="AGU344" s="81"/>
      <c r="AGW344" s="76"/>
      <c r="AGY344" s="82"/>
      <c r="AGZ344" s="83"/>
      <c r="AHA344" s="84"/>
      <c r="AHB344" s="80"/>
      <c r="AHC344" s="81"/>
      <c r="AHE344" s="76"/>
      <c r="AHG344" s="82"/>
      <c r="AHH344" s="83"/>
      <c r="AHI344" s="84"/>
      <c r="AHJ344" s="80"/>
      <c r="AHK344" s="81"/>
      <c r="AHM344" s="76"/>
      <c r="AHO344" s="82"/>
      <c r="AHP344" s="83"/>
      <c r="AHQ344" s="84"/>
      <c r="AHR344" s="80"/>
      <c r="AHS344" s="81"/>
      <c r="AHU344" s="76"/>
      <c r="AHW344" s="82"/>
      <c r="AHX344" s="83"/>
      <c r="AHY344" s="84"/>
      <c r="AHZ344" s="80"/>
      <c r="AIA344" s="81"/>
      <c r="AIC344" s="76"/>
      <c r="AIE344" s="82"/>
      <c r="AIF344" s="83"/>
      <c r="AIG344" s="84"/>
      <c r="AIH344" s="80"/>
      <c r="AII344" s="81"/>
      <c r="AIK344" s="76"/>
      <c r="AIM344" s="82"/>
      <c r="AIN344" s="83"/>
      <c r="AIO344" s="84"/>
      <c r="AIP344" s="80"/>
      <c r="AIQ344" s="81"/>
      <c r="AIS344" s="76"/>
      <c r="AIU344" s="82"/>
      <c r="AIV344" s="83"/>
      <c r="AIW344" s="84"/>
      <c r="AIX344" s="80"/>
      <c r="AIY344" s="81"/>
      <c r="AJA344" s="76"/>
      <c r="AJC344" s="82"/>
      <c r="AJD344" s="83"/>
      <c r="AJE344" s="84"/>
      <c r="AJF344" s="80"/>
      <c r="AJG344" s="81"/>
      <c r="AJI344" s="76"/>
      <c r="AJK344" s="82"/>
      <c r="AJL344" s="83"/>
      <c r="AJM344" s="84"/>
      <c r="AJN344" s="80"/>
      <c r="AJO344" s="81"/>
      <c r="AJQ344" s="76"/>
      <c r="AJS344" s="82"/>
      <c r="AJT344" s="83"/>
      <c r="AJU344" s="84"/>
      <c r="AJV344" s="80"/>
      <c r="AJW344" s="81"/>
      <c r="AJY344" s="76"/>
      <c r="AKA344" s="82"/>
      <c r="AKB344" s="83"/>
      <c r="AKC344" s="84"/>
      <c r="AKD344" s="80"/>
      <c r="AKE344" s="81"/>
      <c r="AKG344" s="76"/>
      <c r="AKI344" s="82"/>
      <c r="AKJ344" s="83"/>
      <c r="AKK344" s="84"/>
      <c r="AKL344" s="80"/>
      <c r="AKM344" s="81"/>
      <c r="AKO344" s="76"/>
      <c r="AKQ344" s="82"/>
      <c r="AKR344" s="83"/>
      <c r="AKS344" s="84"/>
      <c r="AKT344" s="80"/>
      <c r="AKU344" s="81"/>
      <c r="AKW344" s="76"/>
      <c r="AKY344" s="82"/>
      <c r="AKZ344" s="83"/>
      <c r="ALA344" s="84"/>
      <c r="ALB344" s="80"/>
      <c r="ALC344" s="81"/>
      <c r="ALE344" s="76"/>
      <c r="ALG344" s="82"/>
      <c r="ALH344" s="83"/>
      <c r="ALI344" s="84"/>
      <c r="ALJ344" s="80"/>
      <c r="ALK344" s="81"/>
      <c r="ALM344" s="76"/>
      <c r="ALO344" s="82"/>
      <c r="ALP344" s="83"/>
      <c r="ALQ344" s="84"/>
      <c r="ALR344" s="80"/>
      <c r="ALS344" s="81"/>
      <c r="ALU344" s="76"/>
      <c r="ALW344" s="82"/>
      <c r="ALX344" s="83"/>
      <c r="ALY344" s="84"/>
      <c r="ALZ344" s="80"/>
      <c r="AMA344" s="81"/>
      <c r="AMC344" s="76"/>
      <c r="AME344" s="82"/>
      <c r="AMF344" s="83"/>
      <c r="AMG344" s="84"/>
      <c r="AMH344" s="80"/>
      <c r="AMI344" s="0"/>
      <c r="AMJ344" s="0"/>
    </row>
    <row r="345" s="77" customFormat="true" ht="15.65" hidden="false" customHeight="true" outlineLevel="0" collapsed="false">
      <c r="A345" s="16"/>
      <c r="B345" s="67"/>
      <c r="C345" s="6"/>
      <c r="D345" s="17"/>
      <c r="E345" s="23" t="s">
        <v>20</v>
      </c>
      <c r="F345" s="24" t="n">
        <v>0</v>
      </c>
      <c r="G345" s="34" t="n">
        <v>0</v>
      </c>
      <c r="H345" s="67"/>
      <c r="I345" s="76"/>
      <c r="K345" s="82"/>
      <c r="L345" s="83"/>
      <c r="M345" s="84"/>
      <c r="N345" s="80"/>
      <c r="O345" s="81"/>
      <c r="Q345" s="76"/>
      <c r="S345" s="82"/>
      <c r="T345" s="83"/>
      <c r="U345" s="84"/>
      <c r="V345" s="80"/>
      <c r="W345" s="81"/>
      <c r="Y345" s="76"/>
      <c r="AA345" s="82"/>
      <c r="AB345" s="83"/>
      <c r="AC345" s="84"/>
      <c r="AD345" s="80"/>
      <c r="AE345" s="81"/>
      <c r="AG345" s="76"/>
      <c r="AI345" s="82"/>
      <c r="AJ345" s="83"/>
      <c r="AK345" s="84"/>
      <c r="AL345" s="80"/>
      <c r="AM345" s="81"/>
      <c r="AO345" s="76"/>
      <c r="AQ345" s="82"/>
      <c r="AR345" s="83"/>
      <c r="AS345" s="84"/>
      <c r="AT345" s="80"/>
      <c r="AU345" s="81"/>
      <c r="AW345" s="76"/>
      <c r="AY345" s="82"/>
      <c r="AZ345" s="83"/>
      <c r="BA345" s="84"/>
      <c r="BB345" s="80"/>
      <c r="BC345" s="81"/>
      <c r="BE345" s="76"/>
      <c r="BG345" s="82"/>
      <c r="BH345" s="83"/>
      <c r="BI345" s="84"/>
      <c r="BJ345" s="80"/>
      <c r="BK345" s="81"/>
      <c r="BM345" s="76"/>
      <c r="BO345" s="82"/>
      <c r="BP345" s="83"/>
      <c r="BQ345" s="84"/>
      <c r="BR345" s="80"/>
      <c r="BS345" s="81"/>
      <c r="BU345" s="76"/>
      <c r="BW345" s="82"/>
      <c r="BX345" s="83"/>
      <c r="BY345" s="84"/>
      <c r="BZ345" s="80"/>
      <c r="CA345" s="81"/>
      <c r="CC345" s="76"/>
      <c r="CE345" s="82"/>
      <c r="CF345" s="83"/>
      <c r="CG345" s="84"/>
      <c r="CH345" s="80"/>
      <c r="CI345" s="81"/>
      <c r="CK345" s="76"/>
      <c r="CM345" s="82"/>
      <c r="CN345" s="83"/>
      <c r="CO345" s="84"/>
      <c r="CP345" s="80"/>
      <c r="CQ345" s="81"/>
      <c r="CS345" s="76"/>
      <c r="CU345" s="82"/>
      <c r="CV345" s="83"/>
      <c r="CW345" s="84"/>
      <c r="CX345" s="80"/>
      <c r="CY345" s="81"/>
      <c r="DA345" s="76"/>
      <c r="DC345" s="82"/>
      <c r="DD345" s="83"/>
      <c r="DE345" s="84"/>
      <c r="DF345" s="80"/>
      <c r="DG345" s="81"/>
      <c r="DI345" s="76"/>
      <c r="DK345" s="82"/>
      <c r="DL345" s="83"/>
      <c r="DM345" s="84"/>
      <c r="DN345" s="80"/>
      <c r="DO345" s="81"/>
      <c r="DQ345" s="76"/>
      <c r="DS345" s="82"/>
      <c r="DT345" s="83"/>
      <c r="DU345" s="84"/>
      <c r="DV345" s="80"/>
      <c r="DW345" s="81"/>
      <c r="DY345" s="76"/>
      <c r="EA345" s="82"/>
      <c r="EB345" s="83"/>
      <c r="EC345" s="84"/>
      <c r="ED345" s="80"/>
      <c r="EE345" s="81"/>
      <c r="EG345" s="76"/>
      <c r="EI345" s="82"/>
      <c r="EJ345" s="83"/>
      <c r="EK345" s="84"/>
      <c r="EL345" s="80"/>
      <c r="EM345" s="81"/>
      <c r="EO345" s="76"/>
      <c r="EQ345" s="82"/>
      <c r="ER345" s="83"/>
      <c r="ES345" s="84"/>
      <c r="ET345" s="80"/>
      <c r="EU345" s="81"/>
      <c r="EW345" s="76"/>
      <c r="EY345" s="82"/>
      <c r="EZ345" s="83"/>
      <c r="FA345" s="84"/>
      <c r="FB345" s="80"/>
      <c r="FC345" s="81"/>
      <c r="FE345" s="76"/>
      <c r="FG345" s="82"/>
      <c r="FH345" s="83"/>
      <c r="FI345" s="84"/>
      <c r="FJ345" s="80"/>
      <c r="FK345" s="81"/>
      <c r="FM345" s="76"/>
      <c r="FO345" s="82"/>
      <c r="FP345" s="83"/>
      <c r="FQ345" s="84"/>
      <c r="FR345" s="80"/>
      <c r="FS345" s="81"/>
      <c r="FU345" s="76"/>
      <c r="FW345" s="82"/>
      <c r="FX345" s="83"/>
      <c r="FY345" s="84"/>
      <c r="FZ345" s="80"/>
      <c r="GA345" s="81"/>
      <c r="GC345" s="76"/>
      <c r="GE345" s="82"/>
      <c r="GF345" s="83"/>
      <c r="GG345" s="84"/>
      <c r="GH345" s="80"/>
      <c r="GI345" s="81"/>
      <c r="GK345" s="76"/>
      <c r="GM345" s="82"/>
      <c r="GN345" s="83"/>
      <c r="GO345" s="84"/>
      <c r="GP345" s="80"/>
      <c r="GQ345" s="81"/>
      <c r="GS345" s="76"/>
      <c r="GU345" s="82"/>
      <c r="GV345" s="83"/>
      <c r="GW345" s="84"/>
      <c r="GX345" s="80"/>
      <c r="GY345" s="81"/>
      <c r="HA345" s="76"/>
      <c r="HC345" s="82"/>
      <c r="HD345" s="83"/>
      <c r="HE345" s="84"/>
      <c r="HF345" s="80"/>
      <c r="HG345" s="81"/>
      <c r="HI345" s="76"/>
      <c r="HK345" s="82"/>
      <c r="HL345" s="83"/>
      <c r="HM345" s="84"/>
      <c r="HN345" s="80"/>
      <c r="HO345" s="81"/>
      <c r="HQ345" s="76"/>
      <c r="HS345" s="82"/>
      <c r="HT345" s="83"/>
      <c r="HU345" s="84"/>
      <c r="HV345" s="80"/>
      <c r="HW345" s="81"/>
      <c r="HY345" s="76"/>
      <c r="IA345" s="82"/>
      <c r="IB345" s="83"/>
      <c r="IC345" s="84"/>
      <c r="ID345" s="80"/>
      <c r="IE345" s="81"/>
      <c r="IG345" s="76"/>
      <c r="II345" s="82"/>
      <c r="IJ345" s="83"/>
      <c r="IK345" s="84"/>
      <c r="IL345" s="80"/>
      <c r="IM345" s="81"/>
      <c r="IO345" s="76"/>
      <c r="IQ345" s="82"/>
      <c r="IR345" s="83"/>
      <c r="IS345" s="84"/>
      <c r="IT345" s="80"/>
      <c r="IU345" s="81"/>
      <c r="IW345" s="76"/>
      <c r="IY345" s="82"/>
      <c r="IZ345" s="83"/>
      <c r="JA345" s="84"/>
      <c r="JB345" s="80"/>
      <c r="JC345" s="81"/>
      <c r="JE345" s="76"/>
      <c r="JG345" s="82"/>
      <c r="JH345" s="83"/>
      <c r="JI345" s="84"/>
      <c r="JJ345" s="80"/>
      <c r="JK345" s="81"/>
      <c r="JM345" s="76"/>
      <c r="JO345" s="82"/>
      <c r="JP345" s="83"/>
      <c r="JQ345" s="84"/>
      <c r="JR345" s="80"/>
      <c r="JS345" s="81"/>
      <c r="JU345" s="76"/>
      <c r="JW345" s="82"/>
      <c r="JX345" s="83"/>
      <c r="JY345" s="84"/>
      <c r="JZ345" s="80"/>
      <c r="KA345" s="81"/>
      <c r="KC345" s="76"/>
      <c r="KE345" s="82"/>
      <c r="KF345" s="83"/>
      <c r="KG345" s="84"/>
      <c r="KH345" s="80"/>
      <c r="KI345" s="81"/>
      <c r="KK345" s="76"/>
      <c r="KM345" s="82"/>
      <c r="KN345" s="83"/>
      <c r="KO345" s="84"/>
      <c r="KP345" s="80"/>
      <c r="KQ345" s="81"/>
      <c r="KS345" s="76"/>
      <c r="KU345" s="82"/>
      <c r="KV345" s="83"/>
      <c r="KW345" s="84"/>
      <c r="KX345" s="80"/>
      <c r="KY345" s="81"/>
      <c r="LA345" s="76"/>
      <c r="LC345" s="82"/>
      <c r="LD345" s="83"/>
      <c r="LE345" s="84"/>
      <c r="LF345" s="80"/>
      <c r="LG345" s="81"/>
      <c r="LI345" s="76"/>
      <c r="LK345" s="82"/>
      <c r="LL345" s="83"/>
      <c r="LM345" s="84"/>
      <c r="LN345" s="80"/>
      <c r="LO345" s="81"/>
      <c r="LQ345" s="76"/>
      <c r="LS345" s="82"/>
      <c r="LT345" s="83"/>
      <c r="LU345" s="84"/>
      <c r="LV345" s="80"/>
      <c r="LW345" s="81"/>
      <c r="LY345" s="76"/>
      <c r="MA345" s="82"/>
      <c r="MB345" s="83"/>
      <c r="MC345" s="84"/>
      <c r="MD345" s="80"/>
      <c r="ME345" s="81"/>
      <c r="MG345" s="76"/>
      <c r="MI345" s="82"/>
      <c r="MJ345" s="83"/>
      <c r="MK345" s="84"/>
      <c r="ML345" s="80"/>
      <c r="MM345" s="81"/>
      <c r="MO345" s="76"/>
      <c r="MQ345" s="82"/>
      <c r="MR345" s="83"/>
      <c r="MS345" s="84"/>
      <c r="MT345" s="80"/>
      <c r="MU345" s="81"/>
      <c r="MW345" s="76"/>
      <c r="MY345" s="82"/>
      <c r="MZ345" s="83"/>
      <c r="NA345" s="84"/>
      <c r="NB345" s="80"/>
      <c r="NC345" s="81"/>
      <c r="NE345" s="76"/>
      <c r="NG345" s="82"/>
      <c r="NH345" s="83"/>
      <c r="NI345" s="84"/>
      <c r="NJ345" s="80"/>
      <c r="NK345" s="81"/>
      <c r="NM345" s="76"/>
      <c r="NO345" s="82"/>
      <c r="NP345" s="83"/>
      <c r="NQ345" s="84"/>
      <c r="NR345" s="80"/>
      <c r="NS345" s="81"/>
      <c r="NU345" s="76"/>
      <c r="NW345" s="82"/>
      <c r="NX345" s="83"/>
      <c r="NY345" s="84"/>
      <c r="NZ345" s="80"/>
      <c r="OA345" s="81"/>
      <c r="OC345" s="76"/>
      <c r="OE345" s="82"/>
      <c r="OF345" s="83"/>
      <c r="OG345" s="84"/>
      <c r="OH345" s="80"/>
      <c r="OI345" s="81"/>
      <c r="OK345" s="76"/>
      <c r="OM345" s="82"/>
      <c r="ON345" s="83"/>
      <c r="OO345" s="84"/>
      <c r="OP345" s="80"/>
      <c r="OQ345" s="81"/>
      <c r="OS345" s="76"/>
      <c r="OU345" s="82"/>
      <c r="OV345" s="83"/>
      <c r="OW345" s="84"/>
      <c r="OX345" s="80"/>
      <c r="OY345" s="81"/>
      <c r="PA345" s="76"/>
      <c r="PC345" s="82"/>
      <c r="PD345" s="83"/>
      <c r="PE345" s="84"/>
      <c r="PF345" s="80"/>
      <c r="PG345" s="81"/>
      <c r="PI345" s="76"/>
      <c r="PK345" s="82"/>
      <c r="PL345" s="83"/>
      <c r="PM345" s="84"/>
      <c r="PN345" s="80"/>
      <c r="PO345" s="81"/>
      <c r="PQ345" s="76"/>
      <c r="PS345" s="82"/>
      <c r="PT345" s="83"/>
      <c r="PU345" s="84"/>
      <c r="PV345" s="80"/>
      <c r="PW345" s="81"/>
      <c r="PY345" s="76"/>
      <c r="QA345" s="82"/>
      <c r="QB345" s="83"/>
      <c r="QC345" s="84"/>
      <c r="QD345" s="80"/>
      <c r="QE345" s="81"/>
      <c r="QG345" s="76"/>
      <c r="QI345" s="82"/>
      <c r="QJ345" s="83"/>
      <c r="QK345" s="84"/>
      <c r="QL345" s="80"/>
      <c r="QM345" s="81"/>
      <c r="QO345" s="76"/>
      <c r="QQ345" s="82"/>
      <c r="QR345" s="83"/>
      <c r="QS345" s="84"/>
      <c r="QT345" s="80"/>
      <c r="QU345" s="81"/>
      <c r="QW345" s="76"/>
      <c r="QY345" s="82"/>
      <c r="QZ345" s="83"/>
      <c r="RA345" s="84"/>
      <c r="RB345" s="80"/>
      <c r="RC345" s="81"/>
      <c r="RE345" s="76"/>
      <c r="RG345" s="82"/>
      <c r="RH345" s="83"/>
      <c r="RI345" s="84"/>
      <c r="RJ345" s="80"/>
      <c r="RK345" s="81"/>
      <c r="RM345" s="76"/>
      <c r="RO345" s="82"/>
      <c r="RP345" s="83"/>
      <c r="RQ345" s="84"/>
      <c r="RR345" s="80"/>
      <c r="RS345" s="81"/>
      <c r="RU345" s="76"/>
      <c r="RW345" s="82"/>
      <c r="RX345" s="83"/>
      <c r="RY345" s="84"/>
      <c r="RZ345" s="80"/>
      <c r="SA345" s="81"/>
      <c r="SC345" s="76"/>
      <c r="SE345" s="82"/>
      <c r="SF345" s="83"/>
      <c r="SG345" s="84"/>
      <c r="SH345" s="80"/>
      <c r="SI345" s="81"/>
      <c r="SK345" s="76"/>
      <c r="SM345" s="82"/>
      <c r="SN345" s="83"/>
      <c r="SO345" s="84"/>
      <c r="SP345" s="80"/>
      <c r="SQ345" s="81"/>
      <c r="SS345" s="76"/>
      <c r="SU345" s="82"/>
      <c r="SV345" s="83"/>
      <c r="SW345" s="84"/>
      <c r="SX345" s="80"/>
      <c r="SY345" s="81"/>
      <c r="TA345" s="76"/>
      <c r="TC345" s="82"/>
      <c r="TD345" s="83"/>
      <c r="TE345" s="84"/>
      <c r="TF345" s="80"/>
      <c r="TG345" s="81"/>
      <c r="TI345" s="76"/>
      <c r="TK345" s="82"/>
      <c r="TL345" s="83"/>
      <c r="TM345" s="84"/>
      <c r="TN345" s="80"/>
      <c r="TO345" s="81"/>
      <c r="TQ345" s="76"/>
      <c r="TS345" s="82"/>
      <c r="TT345" s="83"/>
      <c r="TU345" s="84"/>
      <c r="TV345" s="80"/>
      <c r="TW345" s="81"/>
      <c r="TY345" s="76"/>
      <c r="UA345" s="82"/>
      <c r="UB345" s="83"/>
      <c r="UC345" s="84"/>
      <c r="UD345" s="80"/>
      <c r="UE345" s="81"/>
      <c r="UG345" s="76"/>
      <c r="UI345" s="82"/>
      <c r="UJ345" s="83"/>
      <c r="UK345" s="84"/>
      <c r="UL345" s="80"/>
      <c r="UM345" s="81"/>
      <c r="UO345" s="76"/>
      <c r="UQ345" s="82"/>
      <c r="UR345" s="83"/>
      <c r="US345" s="84"/>
      <c r="UT345" s="80"/>
      <c r="UU345" s="81"/>
      <c r="UW345" s="76"/>
      <c r="UY345" s="82"/>
      <c r="UZ345" s="83"/>
      <c r="VA345" s="84"/>
      <c r="VB345" s="80"/>
      <c r="VC345" s="81"/>
      <c r="VE345" s="76"/>
      <c r="VG345" s="82"/>
      <c r="VH345" s="83"/>
      <c r="VI345" s="84"/>
      <c r="VJ345" s="80"/>
      <c r="VK345" s="81"/>
      <c r="VM345" s="76"/>
      <c r="VO345" s="82"/>
      <c r="VP345" s="83"/>
      <c r="VQ345" s="84"/>
      <c r="VR345" s="80"/>
      <c r="VS345" s="81"/>
      <c r="VU345" s="76"/>
      <c r="VW345" s="82"/>
      <c r="VX345" s="83"/>
      <c r="VY345" s="84"/>
      <c r="VZ345" s="80"/>
      <c r="WA345" s="81"/>
      <c r="WC345" s="76"/>
      <c r="WE345" s="82"/>
      <c r="WF345" s="83"/>
      <c r="WG345" s="84"/>
      <c r="WH345" s="80"/>
      <c r="WI345" s="81"/>
      <c r="WK345" s="76"/>
      <c r="WM345" s="82"/>
      <c r="WN345" s="83"/>
      <c r="WO345" s="84"/>
      <c r="WP345" s="80"/>
      <c r="WQ345" s="81"/>
      <c r="WS345" s="76"/>
      <c r="WU345" s="82"/>
      <c r="WV345" s="83"/>
      <c r="WW345" s="84"/>
      <c r="WX345" s="80"/>
      <c r="WY345" s="81"/>
      <c r="XA345" s="76"/>
      <c r="XC345" s="82"/>
      <c r="XD345" s="83"/>
      <c r="XE345" s="84"/>
      <c r="XF345" s="80"/>
      <c r="XG345" s="81"/>
      <c r="XI345" s="76"/>
      <c r="XK345" s="82"/>
      <c r="XL345" s="83"/>
      <c r="XM345" s="84"/>
      <c r="XN345" s="80"/>
      <c r="XO345" s="81"/>
      <c r="XQ345" s="76"/>
      <c r="XS345" s="82"/>
      <c r="XT345" s="83"/>
      <c r="XU345" s="84"/>
      <c r="XV345" s="80"/>
      <c r="XW345" s="81"/>
      <c r="XY345" s="76"/>
      <c r="YA345" s="82"/>
      <c r="YB345" s="83"/>
      <c r="YC345" s="84"/>
      <c r="YD345" s="80"/>
      <c r="YE345" s="81"/>
      <c r="YG345" s="76"/>
      <c r="YI345" s="82"/>
      <c r="YJ345" s="83"/>
      <c r="YK345" s="84"/>
      <c r="YL345" s="80"/>
      <c r="YM345" s="81"/>
      <c r="YO345" s="76"/>
      <c r="YQ345" s="82"/>
      <c r="YR345" s="83"/>
      <c r="YS345" s="84"/>
      <c r="YT345" s="80"/>
      <c r="YU345" s="81"/>
      <c r="YW345" s="76"/>
      <c r="YY345" s="82"/>
      <c r="YZ345" s="83"/>
      <c r="ZA345" s="84"/>
      <c r="ZB345" s="80"/>
      <c r="ZC345" s="81"/>
      <c r="ZE345" s="76"/>
      <c r="ZG345" s="82"/>
      <c r="ZH345" s="83"/>
      <c r="ZI345" s="84"/>
      <c r="ZJ345" s="80"/>
      <c r="ZK345" s="81"/>
      <c r="ZM345" s="76"/>
      <c r="ZO345" s="82"/>
      <c r="ZP345" s="83"/>
      <c r="ZQ345" s="84"/>
      <c r="ZR345" s="80"/>
      <c r="ZS345" s="81"/>
      <c r="ZU345" s="76"/>
      <c r="ZW345" s="82"/>
      <c r="ZX345" s="83"/>
      <c r="ZY345" s="84"/>
      <c r="ZZ345" s="80"/>
      <c r="AAA345" s="81"/>
      <c r="AAC345" s="76"/>
      <c r="AAE345" s="82"/>
      <c r="AAF345" s="83"/>
      <c r="AAG345" s="84"/>
      <c r="AAH345" s="80"/>
      <c r="AAI345" s="81"/>
      <c r="AAK345" s="76"/>
      <c r="AAM345" s="82"/>
      <c r="AAN345" s="83"/>
      <c r="AAO345" s="84"/>
      <c r="AAP345" s="80"/>
      <c r="AAQ345" s="81"/>
      <c r="AAS345" s="76"/>
      <c r="AAU345" s="82"/>
      <c r="AAV345" s="83"/>
      <c r="AAW345" s="84"/>
      <c r="AAX345" s="80"/>
      <c r="AAY345" s="81"/>
      <c r="ABA345" s="76"/>
      <c r="ABC345" s="82"/>
      <c r="ABD345" s="83"/>
      <c r="ABE345" s="84"/>
      <c r="ABF345" s="80"/>
      <c r="ABG345" s="81"/>
      <c r="ABI345" s="76"/>
      <c r="ABK345" s="82"/>
      <c r="ABL345" s="83"/>
      <c r="ABM345" s="84"/>
      <c r="ABN345" s="80"/>
      <c r="ABO345" s="81"/>
      <c r="ABQ345" s="76"/>
      <c r="ABS345" s="82"/>
      <c r="ABT345" s="83"/>
      <c r="ABU345" s="84"/>
      <c r="ABV345" s="80"/>
      <c r="ABW345" s="81"/>
      <c r="ABY345" s="76"/>
      <c r="ACA345" s="82"/>
      <c r="ACB345" s="83"/>
      <c r="ACC345" s="84"/>
      <c r="ACD345" s="80"/>
      <c r="ACE345" s="81"/>
      <c r="ACG345" s="76"/>
      <c r="ACI345" s="82"/>
      <c r="ACJ345" s="83"/>
      <c r="ACK345" s="84"/>
      <c r="ACL345" s="80"/>
      <c r="ACM345" s="81"/>
      <c r="ACO345" s="76"/>
      <c r="ACQ345" s="82"/>
      <c r="ACR345" s="83"/>
      <c r="ACS345" s="84"/>
      <c r="ACT345" s="80"/>
      <c r="ACU345" s="81"/>
      <c r="ACW345" s="76"/>
      <c r="ACY345" s="82"/>
      <c r="ACZ345" s="83"/>
      <c r="ADA345" s="84"/>
      <c r="ADB345" s="80"/>
      <c r="ADC345" s="81"/>
      <c r="ADE345" s="76"/>
      <c r="ADG345" s="82"/>
      <c r="ADH345" s="83"/>
      <c r="ADI345" s="84"/>
      <c r="ADJ345" s="80"/>
      <c r="ADK345" s="81"/>
      <c r="ADM345" s="76"/>
      <c r="ADO345" s="82"/>
      <c r="ADP345" s="83"/>
      <c r="ADQ345" s="84"/>
      <c r="ADR345" s="80"/>
      <c r="ADS345" s="81"/>
      <c r="ADU345" s="76"/>
      <c r="ADW345" s="82"/>
      <c r="ADX345" s="83"/>
      <c r="ADY345" s="84"/>
      <c r="ADZ345" s="80"/>
      <c r="AEA345" s="81"/>
      <c r="AEC345" s="76"/>
      <c r="AEE345" s="82"/>
      <c r="AEF345" s="83"/>
      <c r="AEG345" s="84"/>
      <c r="AEH345" s="80"/>
      <c r="AEI345" s="81"/>
      <c r="AEK345" s="76"/>
      <c r="AEM345" s="82"/>
      <c r="AEN345" s="83"/>
      <c r="AEO345" s="84"/>
      <c r="AEP345" s="80"/>
      <c r="AEQ345" s="81"/>
      <c r="AES345" s="76"/>
      <c r="AEU345" s="82"/>
      <c r="AEV345" s="83"/>
      <c r="AEW345" s="84"/>
      <c r="AEX345" s="80"/>
      <c r="AEY345" s="81"/>
      <c r="AFA345" s="76"/>
      <c r="AFC345" s="82"/>
      <c r="AFD345" s="83"/>
      <c r="AFE345" s="84"/>
      <c r="AFF345" s="80"/>
      <c r="AFG345" s="81"/>
      <c r="AFI345" s="76"/>
      <c r="AFK345" s="82"/>
      <c r="AFL345" s="83"/>
      <c r="AFM345" s="84"/>
      <c r="AFN345" s="80"/>
      <c r="AFO345" s="81"/>
      <c r="AFQ345" s="76"/>
      <c r="AFS345" s="82"/>
      <c r="AFT345" s="83"/>
      <c r="AFU345" s="84"/>
      <c r="AFV345" s="80"/>
      <c r="AFW345" s="81"/>
      <c r="AFY345" s="76"/>
      <c r="AGA345" s="82"/>
      <c r="AGB345" s="83"/>
      <c r="AGC345" s="84"/>
      <c r="AGD345" s="80"/>
      <c r="AGE345" s="81"/>
      <c r="AGG345" s="76"/>
      <c r="AGI345" s="82"/>
      <c r="AGJ345" s="83"/>
      <c r="AGK345" s="84"/>
      <c r="AGL345" s="80"/>
      <c r="AGM345" s="81"/>
      <c r="AGO345" s="76"/>
      <c r="AGQ345" s="82"/>
      <c r="AGR345" s="83"/>
      <c r="AGS345" s="84"/>
      <c r="AGT345" s="80"/>
      <c r="AGU345" s="81"/>
      <c r="AGW345" s="76"/>
      <c r="AGY345" s="82"/>
      <c r="AGZ345" s="83"/>
      <c r="AHA345" s="84"/>
      <c r="AHB345" s="80"/>
      <c r="AHC345" s="81"/>
      <c r="AHE345" s="76"/>
      <c r="AHG345" s="82"/>
      <c r="AHH345" s="83"/>
      <c r="AHI345" s="84"/>
      <c r="AHJ345" s="80"/>
      <c r="AHK345" s="81"/>
      <c r="AHM345" s="76"/>
      <c r="AHO345" s="82"/>
      <c r="AHP345" s="83"/>
      <c r="AHQ345" s="84"/>
      <c r="AHR345" s="80"/>
      <c r="AHS345" s="81"/>
      <c r="AHU345" s="76"/>
      <c r="AHW345" s="82"/>
      <c r="AHX345" s="83"/>
      <c r="AHY345" s="84"/>
      <c r="AHZ345" s="80"/>
      <c r="AIA345" s="81"/>
      <c r="AIC345" s="76"/>
      <c r="AIE345" s="82"/>
      <c r="AIF345" s="83"/>
      <c r="AIG345" s="84"/>
      <c r="AIH345" s="80"/>
      <c r="AII345" s="81"/>
      <c r="AIK345" s="76"/>
      <c r="AIM345" s="82"/>
      <c r="AIN345" s="83"/>
      <c r="AIO345" s="84"/>
      <c r="AIP345" s="80"/>
      <c r="AIQ345" s="81"/>
      <c r="AIS345" s="76"/>
      <c r="AIU345" s="82"/>
      <c r="AIV345" s="83"/>
      <c r="AIW345" s="84"/>
      <c r="AIX345" s="80"/>
      <c r="AIY345" s="81"/>
      <c r="AJA345" s="76"/>
      <c r="AJC345" s="82"/>
      <c r="AJD345" s="83"/>
      <c r="AJE345" s="84"/>
      <c r="AJF345" s="80"/>
      <c r="AJG345" s="81"/>
      <c r="AJI345" s="76"/>
      <c r="AJK345" s="82"/>
      <c r="AJL345" s="83"/>
      <c r="AJM345" s="84"/>
      <c r="AJN345" s="80"/>
      <c r="AJO345" s="81"/>
      <c r="AJQ345" s="76"/>
      <c r="AJS345" s="82"/>
      <c r="AJT345" s="83"/>
      <c r="AJU345" s="84"/>
      <c r="AJV345" s="80"/>
      <c r="AJW345" s="81"/>
      <c r="AJY345" s="76"/>
      <c r="AKA345" s="82"/>
      <c r="AKB345" s="83"/>
      <c r="AKC345" s="84"/>
      <c r="AKD345" s="80"/>
      <c r="AKE345" s="81"/>
      <c r="AKG345" s="76"/>
      <c r="AKI345" s="82"/>
      <c r="AKJ345" s="83"/>
      <c r="AKK345" s="84"/>
      <c r="AKL345" s="80"/>
      <c r="AKM345" s="81"/>
      <c r="AKO345" s="76"/>
      <c r="AKQ345" s="82"/>
      <c r="AKR345" s="83"/>
      <c r="AKS345" s="84"/>
      <c r="AKT345" s="80"/>
      <c r="AKU345" s="81"/>
      <c r="AKW345" s="76"/>
      <c r="AKY345" s="82"/>
      <c r="AKZ345" s="83"/>
      <c r="ALA345" s="84"/>
      <c r="ALB345" s="80"/>
      <c r="ALC345" s="81"/>
      <c r="ALE345" s="76"/>
      <c r="ALG345" s="82"/>
      <c r="ALH345" s="83"/>
      <c r="ALI345" s="84"/>
      <c r="ALJ345" s="80"/>
      <c r="ALK345" s="81"/>
      <c r="ALM345" s="76"/>
      <c r="ALO345" s="82"/>
      <c r="ALP345" s="83"/>
      <c r="ALQ345" s="84"/>
      <c r="ALR345" s="80"/>
      <c r="ALS345" s="81"/>
      <c r="ALU345" s="76"/>
      <c r="ALW345" s="82"/>
      <c r="ALX345" s="83"/>
      <c r="ALY345" s="84"/>
      <c r="ALZ345" s="80"/>
      <c r="AMA345" s="81"/>
      <c r="AMC345" s="76"/>
      <c r="AME345" s="82"/>
      <c r="AMF345" s="83"/>
      <c r="AMG345" s="84"/>
      <c r="AMH345" s="80"/>
      <c r="AMI345" s="0"/>
      <c r="AMJ345" s="0"/>
    </row>
    <row r="346" s="77" customFormat="true" ht="15.65" hidden="false" customHeight="true" outlineLevel="0" collapsed="false">
      <c r="A346" s="16"/>
      <c r="B346" s="67"/>
      <c r="C346" s="6"/>
      <c r="D346" s="17"/>
      <c r="E346" s="23" t="s">
        <v>21</v>
      </c>
      <c r="F346" s="24" t="n">
        <v>0</v>
      </c>
      <c r="G346" s="34" t="n">
        <v>0</v>
      </c>
      <c r="H346" s="67"/>
      <c r="I346" s="76"/>
      <c r="K346" s="82"/>
      <c r="L346" s="83"/>
      <c r="M346" s="84"/>
      <c r="N346" s="80"/>
      <c r="O346" s="81"/>
      <c r="Q346" s="76"/>
      <c r="S346" s="82"/>
      <c r="T346" s="83"/>
      <c r="U346" s="84"/>
      <c r="V346" s="80"/>
      <c r="W346" s="81"/>
      <c r="Y346" s="76"/>
      <c r="AA346" s="82"/>
      <c r="AB346" s="83"/>
      <c r="AC346" s="84"/>
      <c r="AD346" s="80"/>
      <c r="AE346" s="81"/>
      <c r="AG346" s="76"/>
      <c r="AI346" s="82"/>
      <c r="AJ346" s="83"/>
      <c r="AK346" s="84"/>
      <c r="AL346" s="80"/>
      <c r="AM346" s="81"/>
      <c r="AO346" s="76"/>
      <c r="AQ346" s="82"/>
      <c r="AR346" s="83"/>
      <c r="AS346" s="84"/>
      <c r="AT346" s="80"/>
      <c r="AU346" s="81"/>
      <c r="AW346" s="76"/>
      <c r="AY346" s="82"/>
      <c r="AZ346" s="83"/>
      <c r="BA346" s="84"/>
      <c r="BB346" s="80"/>
      <c r="BC346" s="81"/>
      <c r="BE346" s="76"/>
      <c r="BG346" s="82"/>
      <c r="BH346" s="83"/>
      <c r="BI346" s="84"/>
      <c r="BJ346" s="80"/>
      <c r="BK346" s="81"/>
      <c r="BM346" s="76"/>
      <c r="BO346" s="82"/>
      <c r="BP346" s="83"/>
      <c r="BQ346" s="84"/>
      <c r="BR346" s="80"/>
      <c r="BS346" s="81"/>
      <c r="BU346" s="76"/>
      <c r="BW346" s="82"/>
      <c r="BX346" s="83"/>
      <c r="BY346" s="84"/>
      <c r="BZ346" s="80"/>
      <c r="CA346" s="81"/>
      <c r="CC346" s="76"/>
      <c r="CE346" s="82"/>
      <c r="CF346" s="83"/>
      <c r="CG346" s="84"/>
      <c r="CH346" s="80"/>
      <c r="CI346" s="81"/>
      <c r="CK346" s="76"/>
      <c r="CM346" s="82"/>
      <c r="CN346" s="83"/>
      <c r="CO346" s="84"/>
      <c r="CP346" s="80"/>
      <c r="CQ346" s="81"/>
      <c r="CS346" s="76"/>
      <c r="CU346" s="82"/>
      <c r="CV346" s="83"/>
      <c r="CW346" s="84"/>
      <c r="CX346" s="80"/>
      <c r="CY346" s="81"/>
      <c r="DA346" s="76"/>
      <c r="DC346" s="82"/>
      <c r="DD346" s="83"/>
      <c r="DE346" s="84"/>
      <c r="DF346" s="80"/>
      <c r="DG346" s="81"/>
      <c r="DI346" s="76"/>
      <c r="DK346" s="82"/>
      <c r="DL346" s="83"/>
      <c r="DM346" s="84"/>
      <c r="DN346" s="80"/>
      <c r="DO346" s="81"/>
      <c r="DQ346" s="76"/>
      <c r="DS346" s="82"/>
      <c r="DT346" s="83"/>
      <c r="DU346" s="84"/>
      <c r="DV346" s="80"/>
      <c r="DW346" s="81"/>
      <c r="DY346" s="76"/>
      <c r="EA346" s="82"/>
      <c r="EB346" s="83"/>
      <c r="EC346" s="84"/>
      <c r="ED346" s="80"/>
      <c r="EE346" s="81"/>
      <c r="EG346" s="76"/>
      <c r="EI346" s="82"/>
      <c r="EJ346" s="83"/>
      <c r="EK346" s="84"/>
      <c r="EL346" s="80"/>
      <c r="EM346" s="81"/>
      <c r="EO346" s="76"/>
      <c r="EQ346" s="82"/>
      <c r="ER346" s="83"/>
      <c r="ES346" s="84"/>
      <c r="ET346" s="80"/>
      <c r="EU346" s="81"/>
      <c r="EW346" s="76"/>
      <c r="EY346" s="82"/>
      <c r="EZ346" s="83"/>
      <c r="FA346" s="84"/>
      <c r="FB346" s="80"/>
      <c r="FC346" s="81"/>
      <c r="FE346" s="76"/>
      <c r="FG346" s="82"/>
      <c r="FH346" s="83"/>
      <c r="FI346" s="84"/>
      <c r="FJ346" s="80"/>
      <c r="FK346" s="81"/>
      <c r="FM346" s="76"/>
      <c r="FO346" s="82"/>
      <c r="FP346" s="83"/>
      <c r="FQ346" s="84"/>
      <c r="FR346" s="80"/>
      <c r="FS346" s="81"/>
      <c r="FU346" s="76"/>
      <c r="FW346" s="82"/>
      <c r="FX346" s="83"/>
      <c r="FY346" s="84"/>
      <c r="FZ346" s="80"/>
      <c r="GA346" s="81"/>
      <c r="GC346" s="76"/>
      <c r="GE346" s="82"/>
      <c r="GF346" s="83"/>
      <c r="GG346" s="84"/>
      <c r="GH346" s="80"/>
      <c r="GI346" s="81"/>
      <c r="GK346" s="76"/>
      <c r="GM346" s="82"/>
      <c r="GN346" s="83"/>
      <c r="GO346" s="84"/>
      <c r="GP346" s="80"/>
      <c r="GQ346" s="81"/>
      <c r="GS346" s="76"/>
      <c r="GU346" s="82"/>
      <c r="GV346" s="83"/>
      <c r="GW346" s="84"/>
      <c r="GX346" s="80"/>
      <c r="GY346" s="81"/>
      <c r="HA346" s="76"/>
      <c r="HC346" s="82"/>
      <c r="HD346" s="83"/>
      <c r="HE346" s="84"/>
      <c r="HF346" s="80"/>
      <c r="HG346" s="81"/>
      <c r="HI346" s="76"/>
      <c r="HK346" s="82"/>
      <c r="HL346" s="83"/>
      <c r="HM346" s="84"/>
      <c r="HN346" s="80"/>
      <c r="HO346" s="81"/>
      <c r="HQ346" s="76"/>
      <c r="HS346" s="82"/>
      <c r="HT346" s="83"/>
      <c r="HU346" s="84"/>
      <c r="HV346" s="80"/>
      <c r="HW346" s="81"/>
      <c r="HY346" s="76"/>
      <c r="IA346" s="82"/>
      <c r="IB346" s="83"/>
      <c r="IC346" s="84"/>
      <c r="ID346" s="80"/>
      <c r="IE346" s="81"/>
      <c r="IG346" s="76"/>
      <c r="II346" s="82"/>
      <c r="IJ346" s="83"/>
      <c r="IK346" s="84"/>
      <c r="IL346" s="80"/>
      <c r="IM346" s="81"/>
      <c r="IO346" s="76"/>
      <c r="IQ346" s="82"/>
      <c r="IR346" s="83"/>
      <c r="IS346" s="84"/>
      <c r="IT346" s="80"/>
      <c r="IU346" s="81"/>
      <c r="IW346" s="76"/>
      <c r="IY346" s="82"/>
      <c r="IZ346" s="83"/>
      <c r="JA346" s="84"/>
      <c r="JB346" s="80"/>
      <c r="JC346" s="81"/>
      <c r="JE346" s="76"/>
      <c r="JG346" s="82"/>
      <c r="JH346" s="83"/>
      <c r="JI346" s="84"/>
      <c r="JJ346" s="80"/>
      <c r="JK346" s="81"/>
      <c r="JM346" s="76"/>
      <c r="JO346" s="82"/>
      <c r="JP346" s="83"/>
      <c r="JQ346" s="84"/>
      <c r="JR346" s="80"/>
      <c r="JS346" s="81"/>
      <c r="JU346" s="76"/>
      <c r="JW346" s="82"/>
      <c r="JX346" s="83"/>
      <c r="JY346" s="84"/>
      <c r="JZ346" s="80"/>
      <c r="KA346" s="81"/>
      <c r="KC346" s="76"/>
      <c r="KE346" s="82"/>
      <c r="KF346" s="83"/>
      <c r="KG346" s="84"/>
      <c r="KH346" s="80"/>
      <c r="KI346" s="81"/>
      <c r="KK346" s="76"/>
      <c r="KM346" s="82"/>
      <c r="KN346" s="83"/>
      <c r="KO346" s="84"/>
      <c r="KP346" s="80"/>
      <c r="KQ346" s="81"/>
      <c r="KS346" s="76"/>
      <c r="KU346" s="82"/>
      <c r="KV346" s="83"/>
      <c r="KW346" s="84"/>
      <c r="KX346" s="80"/>
      <c r="KY346" s="81"/>
      <c r="LA346" s="76"/>
      <c r="LC346" s="82"/>
      <c r="LD346" s="83"/>
      <c r="LE346" s="84"/>
      <c r="LF346" s="80"/>
      <c r="LG346" s="81"/>
      <c r="LI346" s="76"/>
      <c r="LK346" s="82"/>
      <c r="LL346" s="83"/>
      <c r="LM346" s="84"/>
      <c r="LN346" s="80"/>
      <c r="LO346" s="81"/>
      <c r="LQ346" s="76"/>
      <c r="LS346" s="82"/>
      <c r="LT346" s="83"/>
      <c r="LU346" s="84"/>
      <c r="LV346" s="80"/>
      <c r="LW346" s="81"/>
      <c r="LY346" s="76"/>
      <c r="MA346" s="82"/>
      <c r="MB346" s="83"/>
      <c r="MC346" s="84"/>
      <c r="MD346" s="80"/>
      <c r="ME346" s="81"/>
      <c r="MG346" s="76"/>
      <c r="MI346" s="82"/>
      <c r="MJ346" s="83"/>
      <c r="MK346" s="84"/>
      <c r="ML346" s="80"/>
      <c r="MM346" s="81"/>
      <c r="MO346" s="76"/>
      <c r="MQ346" s="82"/>
      <c r="MR346" s="83"/>
      <c r="MS346" s="84"/>
      <c r="MT346" s="80"/>
      <c r="MU346" s="81"/>
      <c r="MW346" s="76"/>
      <c r="MY346" s="82"/>
      <c r="MZ346" s="83"/>
      <c r="NA346" s="84"/>
      <c r="NB346" s="80"/>
      <c r="NC346" s="81"/>
      <c r="NE346" s="76"/>
      <c r="NG346" s="82"/>
      <c r="NH346" s="83"/>
      <c r="NI346" s="84"/>
      <c r="NJ346" s="80"/>
      <c r="NK346" s="81"/>
      <c r="NM346" s="76"/>
      <c r="NO346" s="82"/>
      <c r="NP346" s="83"/>
      <c r="NQ346" s="84"/>
      <c r="NR346" s="80"/>
      <c r="NS346" s="81"/>
      <c r="NU346" s="76"/>
      <c r="NW346" s="82"/>
      <c r="NX346" s="83"/>
      <c r="NY346" s="84"/>
      <c r="NZ346" s="80"/>
      <c r="OA346" s="81"/>
      <c r="OC346" s="76"/>
      <c r="OE346" s="82"/>
      <c r="OF346" s="83"/>
      <c r="OG346" s="84"/>
      <c r="OH346" s="80"/>
      <c r="OI346" s="81"/>
      <c r="OK346" s="76"/>
      <c r="OM346" s="82"/>
      <c r="ON346" s="83"/>
      <c r="OO346" s="84"/>
      <c r="OP346" s="80"/>
      <c r="OQ346" s="81"/>
      <c r="OS346" s="76"/>
      <c r="OU346" s="82"/>
      <c r="OV346" s="83"/>
      <c r="OW346" s="84"/>
      <c r="OX346" s="80"/>
      <c r="OY346" s="81"/>
      <c r="PA346" s="76"/>
      <c r="PC346" s="82"/>
      <c r="PD346" s="83"/>
      <c r="PE346" s="84"/>
      <c r="PF346" s="80"/>
      <c r="PG346" s="81"/>
      <c r="PI346" s="76"/>
      <c r="PK346" s="82"/>
      <c r="PL346" s="83"/>
      <c r="PM346" s="84"/>
      <c r="PN346" s="80"/>
      <c r="PO346" s="81"/>
      <c r="PQ346" s="76"/>
      <c r="PS346" s="82"/>
      <c r="PT346" s="83"/>
      <c r="PU346" s="84"/>
      <c r="PV346" s="80"/>
      <c r="PW346" s="81"/>
      <c r="PY346" s="76"/>
      <c r="QA346" s="82"/>
      <c r="QB346" s="83"/>
      <c r="QC346" s="84"/>
      <c r="QD346" s="80"/>
      <c r="QE346" s="81"/>
      <c r="QG346" s="76"/>
      <c r="QI346" s="82"/>
      <c r="QJ346" s="83"/>
      <c r="QK346" s="84"/>
      <c r="QL346" s="80"/>
      <c r="QM346" s="81"/>
      <c r="QO346" s="76"/>
      <c r="QQ346" s="82"/>
      <c r="QR346" s="83"/>
      <c r="QS346" s="84"/>
      <c r="QT346" s="80"/>
      <c r="QU346" s="81"/>
      <c r="QW346" s="76"/>
      <c r="QY346" s="82"/>
      <c r="QZ346" s="83"/>
      <c r="RA346" s="84"/>
      <c r="RB346" s="80"/>
      <c r="RC346" s="81"/>
      <c r="RE346" s="76"/>
      <c r="RG346" s="82"/>
      <c r="RH346" s="83"/>
      <c r="RI346" s="84"/>
      <c r="RJ346" s="80"/>
      <c r="RK346" s="81"/>
      <c r="RM346" s="76"/>
      <c r="RO346" s="82"/>
      <c r="RP346" s="83"/>
      <c r="RQ346" s="84"/>
      <c r="RR346" s="80"/>
      <c r="RS346" s="81"/>
      <c r="RU346" s="76"/>
      <c r="RW346" s="82"/>
      <c r="RX346" s="83"/>
      <c r="RY346" s="84"/>
      <c r="RZ346" s="80"/>
      <c r="SA346" s="81"/>
      <c r="SC346" s="76"/>
      <c r="SE346" s="82"/>
      <c r="SF346" s="83"/>
      <c r="SG346" s="84"/>
      <c r="SH346" s="80"/>
      <c r="SI346" s="81"/>
      <c r="SK346" s="76"/>
      <c r="SM346" s="82"/>
      <c r="SN346" s="83"/>
      <c r="SO346" s="84"/>
      <c r="SP346" s="80"/>
      <c r="SQ346" s="81"/>
      <c r="SS346" s="76"/>
      <c r="SU346" s="82"/>
      <c r="SV346" s="83"/>
      <c r="SW346" s="84"/>
      <c r="SX346" s="80"/>
      <c r="SY346" s="81"/>
      <c r="TA346" s="76"/>
      <c r="TC346" s="82"/>
      <c r="TD346" s="83"/>
      <c r="TE346" s="84"/>
      <c r="TF346" s="80"/>
      <c r="TG346" s="81"/>
      <c r="TI346" s="76"/>
      <c r="TK346" s="82"/>
      <c r="TL346" s="83"/>
      <c r="TM346" s="84"/>
      <c r="TN346" s="80"/>
      <c r="TO346" s="81"/>
      <c r="TQ346" s="76"/>
      <c r="TS346" s="82"/>
      <c r="TT346" s="83"/>
      <c r="TU346" s="84"/>
      <c r="TV346" s="80"/>
      <c r="TW346" s="81"/>
      <c r="TY346" s="76"/>
      <c r="UA346" s="82"/>
      <c r="UB346" s="83"/>
      <c r="UC346" s="84"/>
      <c r="UD346" s="80"/>
      <c r="UE346" s="81"/>
      <c r="UG346" s="76"/>
      <c r="UI346" s="82"/>
      <c r="UJ346" s="83"/>
      <c r="UK346" s="84"/>
      <c r="UL346" s="80"/>
      <c r="UM346" s="81"/>
      <c r="UO346" s="76"/>
      <c r="UQ346" s="82"/>
      <c r="UR346" s="83"/>
      <c r="US346" s="84"/>
      <c r="UT346" s="80"/>
      <c r="UU346" s="81"/>
      <c r="UW346" s="76"/>
      <c r="UY346" s="82"/>
      <c r="UZ346" s="83"/>
      <c r="VA346" s="84"/>
      <c r="VB346" s="80"/>
      <c r="VC346" s="81"/>
      <c r="VE346" s="76"/>
      <c r="VG346" s="82"/>
      <c r="VH346" s="83"/>
      <c r="VI346" s="84"/>
      <c r="VJ346" s="80"/>
      <c r="VK346" s="81"/>
      <c r="VM346" s="76"/>
      <c r="VO346" s="82"/>
      <c r="VP346" s="83"/>
      <c r="VQ346" s="84"/>
      <c r="VR346" s="80"/>
      <c r="VS346" s="81"/>
      <c r="VU346" s="76"/>
      <c r="VW346" s="82"/>
      <c r="VX346" s="83"/>
      <c r="VY346" s="84"/>
      <c r="VZ346" s="80"/>
      <c r="WA346" s="81"/>
      <c r="WC346" s="76"/>
      <c r="WE346" s="82"/>
      <c r="WF346" s="83"/>
      <c r="WG346" s="84"/>
      <c r="WH346" s="80"/>
      <c r="WI346" s="81"/>
      <c r="WK346" s="76"/>
      <c r="WM346" s="82"/>
      <c r="WN346" s="83"/>
      <c r="WO346" s="84"/>
      <c r="WP346" s="80"/>
      <c r="WQ346" s="81"/>
      <c r="WS346" s="76"/>
      <c r="WU346" s="82"/>
      <c r="WV346" s="83"/>
      <c r="WW346" s="84"/>
      <c r="WX346" s="80"/>
      <c r="WY346" s="81"/>
      <c r="XA346" s="76"/>
      <c r="XC346" s="82"/>
      <c r="XD346" s="83"/>
      <c r="XE346" s="84"/>
      <c r="XF346" s="80"/>
      <c r="XG346" s="81"/>
      <c r="XI346" s="76"/>
      <c r="XK346" s="82"/>
      <c r="XL346" s="83"/>
      <c r="XM346" s="84"/>
      <c r="XN346" s="80"/>
      <c r="XO346" s="81"/>
      <c r="XQ346" s="76"/>
      <c r="XS346" s="82"/>
      <c r="XT346" s="83"/>
      <c r="XU346" s="84"/>
      <c r="XV346" s="80"/>
      <c r="XW346" s="81"/>
      <c r="XY346" s="76"/>
      <c r="YA346" s="82"/>
      <c r="YB346" s="83"/>
      <c r="YC346" s="84"/>
      <c r="YD346" s="80"/>
      <c r="YE346" s="81"/>
      <c r="YG346" s="76"/>
      <c r="YI346" s="82"/>
      <c r="YJ346" s="83"/>
      <c r="YK346" s="84"/>
      <c r="YL346" s="80"/>
      <c r="YM346" s="81"/>
      <c r="YO346" s="76"/>
      <c r="YQ346" s="82"/>
      <c r="YR346" s="83"/>
      <c r="YS346" s="84"/>
      <c r="YT346" s="80"/>
      <c r="YU346" s="81"/>
      <c r="YW346" s="76"/>
      <c r="YY346" s="82"/>
      <c r="YZ346" s="83"/>
      <c r="ZA346" s="84"/>
      <c r="ZB346" s="80"/>
      <c r="ZC346" s="81"/>
      <c r="ZE346" s="76"/>
      <c r="ZG346" s="82"/>
      <c r="ZH346" s="83"/>
      <c r="ZI346" s="84"/>
      <c r="ZJ346" s="80"/>
      <c r="ZK346" s="81"/>
      <c r="ZM346" s="76"/>
      <c r="ZO346" s="82"/>
      <c r="ZP346" s="83"/>
      <c r="ZQ346" s="84"/>
      <c r="ZR346" s="80"/>
      <c r="ZS346" s="81"/>
      <c r="ZU346" s="76"/>
      <c r="ZW346" s="82"/>
      <c r="ZX346" s="83"/>
      <c r="ZY346" s="84"/>
      <c r="ZZ346" s="80"/>
      <c r="AAA346" s="81"/>
      <c r="AAC346" s="76"/>
      <c r="AAE346" s="82"/>
      <c r="AAF346" s="83"/>
      <c r="AAG346" s="84"/>
      <c r="AAH346" s="80"/>
      <c r="AAI346" s="81"/>
      <c r="AAK346" s="76"/>
      <c r="AAM346" s="82"/>
      <c r="AAN346" s="83"/>
      <c r="AAO346" s="84"/>
      <c r="AAP346" s="80"/>
      <c r="AAQ346" s="81"/>
      <c r="AAS346" s="76"/>
      <c r="AAU346" s="82"/>
      <c r="AAV346" s="83"/>
      <c r="AAW346" s="84"/>
      <c r="AAX346" s="80"/>
      <c r="AAY346" s="81"/>
      <c r="ABA346" s="76"/>
      <c r="ABC346" s="82"/>
      <c r="ABD346" s="83"/>
      <c r="ABE346" s="84"/>
      <c r="ABF346" s="80"/>
      <c r="ABG346" s="81"/>
      <c r="ABI346" s="76"/>
      <c r="ABK346" s="82"/>
      <c r="ABL346" s="83"/>
      <c r="ABM346" s="84"/>
      <c r="ABN346" s="80"/>
      <c r="ABO346" s="81"/>
      <c r="ABQ346" s="76"/>
      <c r="ABS346" s="82"/>
      <c r="ABT346" s="83"/>
      <c r="ABU346" s="84"/>
      <c r="ABV346" s="80"/>
      <c r="ABW346" s="81"/>
      <c r="ABY346" s="76"/>
      <c r="ACA346" s="82"/>
      <c r="ACB346" s="83"/>
      <c r="ACC346" s="84"/>
      <c r="ACD346" s="80"/>
      <c r="ACE346" s="81"/>
      <c r="ACG346" s="76"/>
      <c r="ACI346" s="82"/>
      <c r="ACJ346" s="83"/>
      <c r="ACK346" s="84"/>
      <c r="ACL346" s="80"/>
      <c r="ACM346" s="81"/>
      <c r="ACO346" s="76"/>
      <c r="ACQ346" s="82"/>
      <c r="ACR346" s="83"/>
      <c r="ACS346" s="84"/>
      <c r="ACT346" s="80"/>
      <c r="ACU346" s="81"/>
      <c r="ACW346" s="76"/>
      <c r="ACY346" s="82"/>
      <c r="ACZ346" s="83"/>
      <c r="ADA346" s="84"/>
      <c r="ADB346" s="80"/>
      <c r="ADC346" s="81"/>
      <c r="ADE346" s="76"/>
      <c r="ADG346" s="82"/>
      <c r="ADH346" s="83"/>
      <c r="ADI346" s="84"/>
      <c r="ADJ346" s="80"/>
      <c r="ADK346" s="81"/>
      <c r="ADM346" s="76"/>
      <c r="ADO346" s="82"/>
      <c r="ADP346" s="83"/>
      <c r="ADQ346" s="84"/>
      <c r="ADR346" s="80"/>
      <c r="ADS346" s="81"/>
      <c r="ADU346" s="76"/>
      <c r="ADW346" s="82"/>
      <c r="ADX346" s="83"/>
      <c r="ADY346" s="84"/>
      <c r="ADZ346" s="80"/>
      <c r="AEA346" s="81"/>
      <c r="AEC346" s="76"/>
      <c r="AEE346" s="82"/>
      <c r="AEF346" s="83"/>
      <c r="AEG346" s="84"/>
      <c r="AEH346" s="80"/>
      <c r="AEI346" s="81"/>
      <c r="AEK346" s="76"/>
      <c r="AEM346" s="82"/>
      <c r="AEN346" s="83"/>
      <c r="AEO346" s="84"/>
      <c r="AEP346" s="80"/>
      <c r="AEQ346" s="81"/>
      <c r="AES346" s="76"/>
      <c r="AEU346" s="82"/>
      <c r="AEV346" s="83"/>
      <c r="AEW346" s="84"/>
      <c r="AEX346" s="80"/>
      <c r="AEY346" s="81"/>
      <c r="AFA346" s="76"/>
      <c r="AFC346" s="82"/>
      <c r="AFD346" s="83"/>
      <c r="AFE346" s="84"/>
      <c r="AFF346" s="80"/>
      <c r="AFG346" s="81"/>
      <c r="AFI346" s="76"/>
      <c r="AFK346" s="82"/>
      <c r="AFL346" s="83"/>
      <c r="AFM346" s="84"/>
      <c r="AFN346" s="80"/>
      <c r="AFO346" s="81"/>
      <c r="AFQ346" s="76"/>
      <c r="AFS346" s="82"/>
      <c r="AFT346" s="83"/>
      <c r="AFU346" s="84"/>
      <c r="AFV346" s="80"/>
      <c r="AFW346" s="81"/>
      <c r="AFY346" s="76"/>
      <c r="AGA346" s="82"/>
      <c r="AGB346" s="83"/>
      <c r="AGC346" s="84"/>
      <c r="AGD346" s="80"/>
      <c r="AGE346" s="81"/>
      <c r="AGG346" s="76"/>
      <c r="AGI346" s="82"/>
      <c r="AGJ346" s="83"/>
      <c r="AGK346" s="84"/>
      <c r="AGL346" s="80"/>
      <c r="AGM346" s="81"/>
      <c r="AGO346" s="76"/>
      <c r="AGQ346" s="82"/>
      <c r="AGR346" s="83"/>
      <c r="AGS346" s="84"/>
      <c r="AGT346" s="80"/>
      <c r="AGU346" s="81"/>
      <c r="AGW346" s="76"/>
      <c r="AGY346" s="82"/>
      <c r="AGZ346" s="83"/>
      <c r="AHA346" s="84"/>
      <c r="AHB346" s="80"/>
      <c r="AHC346" s="81"/>
      <c r="AHE346" s="76"/>
      <c r="AHG346" s="82"/>
      <c r="AHH346" s="83"/>
      <c r="AHI346" s="84"/>
      <c r="AHJ346" s="80"/>
      <c r="AHK346" s="81"/>
      <c r="AHM346" s="76"/>
      <c r="AHO346" s="82"/>
      <c r="AHP346" s="83"/>
      <c r="AHQ346" s="84"/>
      <c r="AHR346" s="80"/>
      <c r="AHS346" s="81"/>
      <c r="AHU346" s="76"/>
      <c r="AHW346" s="82"/>
      <c r="AHX346" s="83"/>
      <c r="AHY346" s="84"/>
      <c r="AHZ346" s="80"/>
      <c r="AIA346" s="81"/>
      <c r="AIC346" s="76"/>
      <c r="AIE346" s="82"/>
      <c r="AIF346" s="83"/>
      <c r="AIG346" s="84"/>
      <c r="AIH346" s="80"/>
      <c r="AII346" s="81"/>
      <c r="AIK346" s="76"/>
      <c r="AIM346" s="82"/>
      <c r="AIN346" s="83"/>
      <c r="AIO346" s="84"/>
      <c r="AIP346" s="80"/>
      <c r="AIQ346" s="81"/>
      <c r="AIS346" s="76"/>
      <c r="AIU346" s="82"/>
      <c r="AIV346" s="83"/>
      <c r="AIW346" s="84"/>
      <c r="AIX346" s="80"/>
      <c r="AIY346" s="81"/>
      <c r="AJA346" s="76"/>
      <c r="AJC346" s="82"/>
      <c r="AJD346" s="83"/>
      <c r="AJE346" s="84"/>
      <c r="AJF346" s="80"/>
      <c r="AJG346" s="81"/>
      <c r="AJI346" s="76"/>
      <c r="AJK346" s="82"/>
      <c r="AJL346" s="83"/>
      <c r="AJM346" s="84"/>
      <c r="AJN346" s="80"/>
      <c r="AJO346" s="81"/>
      <c r="AJQ346" s="76"/>
      <c r="AJS346" s="82"/>
      <c r="AJT346" s="83"/>
      <c r="AJU346" s="84"/>
      <c r="AJV346" s="80"/>
      <c r="AJW346" s="81"/>
      <c r="AJY346" s="76"/>
      <c r="AKA346" s="82"/>
      <c r="AKB346" s="83"/>
      <c r="AKC346" s="84"/>
      <c r="AKD346" s="80"/>
      <c r="AKE346" s="81"/>
      <c r="AKG346" s="76"/>
      <c r="AKI346" s="82"/>
      <c r="AKJ346" s="83"/>
      <c r="AKK346" s="84"/>
      <c r="AKL346" s="80"/>
      <c r="AKM346" s="81"/>
      <c r="AKO346" s="76"/>
      <c r="AKQ346" s="82"/>
      <c r="AKR346" s="83"/>
      <c r="AKS346" s="84"/>
      <c r="AKT346" s="80"/>
      <c r="AKU346" s="81"/>
      <c r="AKW346" s="76"/>
      <c r="AKY346" s="82"/>
      <c r="AKZ346" s="83"/>
      <c r="ALA346" s="84"/>
      <c r="ALB346" s="80"/>
      <c r="ALC346" s="81"/>
      <c r="ALE346" s="76"/>
      <c r="ALG346" s="82"/>
      <c r="ALH346" s="83"/>
      <c r="ALI346" s="84"/>
      <c r="ALJ346" s="80"/>
      <c r="ALK346" s="81"/>
      <c r="ALM346" s="76"/>
      <c r="ALO346" s="82"/>
      <c r="ALP346" s="83"/>
      <c r="ALQ346" s="84"/>
      <c r="ALR346" s="80"/>
      <c r="ALS346" s="81"/>
      <c r="ALU346" s="76"/>
      <c r="ALW346" s="82"/>
      <c r="ALX346" s="83"/>
      <c r="ALY346" s="84"/>
      <c r="ALZ346" s="80"/>
      <c r="AMA346" s="81"/>
      <c r="AMC346" s="76"/>
      <c r="AME346" s="82"/>
      <c r="AMF346" s="83"/>
      <c r="AMG346" s="84"/>
      <c r="AMH346" s="80"/>
      <c r="AMI346" s="0"/>
      <c r="AMJ346" s="0"/>
    </row>
    <row r="347" s="77" customFormat="true" ht="15.65" hidden="false" customHeight="true" outlineLevel="0" collapsed="false">
      <c r="A347" s="16"/>
      <c r="B347" s="67"/>
      <c r="C347" s="6"/>
      <c r="D347" s="17"/>
      <c r="E347" s="23" t="s">
        <v>22</v>
      </c>
      <c r="F347" s="24" t="n">
        <v>0</v>
      </c>
      <c r="G347" s="34" t="n">
        <v>1332.041</v>
      </c>
      <c r="H347" s="67"/>
      <c r="I347" s="76"/>
      <c r="K347" s="82"/>
      <c r="L347" s="83"/>
      <c r="M347" s="84"/>
      <c r="N347" s="80"/>
      <c r="O347" s="81"/>
      <c r="Q347" s="76"/>
      <c r="S347" s="82"/>
      <c r="T347" s="83"/>
      <c r="U347" s="84"/>
      <c r="V347" s="80"/>
      <c r="W347" s="81"/>
      <c r="Y347" s="76"/>
      <c r="AA347" s="82"/>
      <c r="AB347" s="83"/>
      <c r="AC347" s="84"/>
      <c r="AD347" s="80"/>
      <c r="AE347" s="81"/>
      <c r="AG347" s="76"/>
      <c r="AI347" s="82"/>
      <c r="AJ347" s="83"/>
      <c r="AK347" s="84"/>
      <c r="AL347" s="80"/>
      <c r="AM347" s="81"/>
      <c r="AO347" s="76"/>
      <c r="AQ347" s="82"/>
      <c r="AR347" s="83"/>
      <c r="AS347" s="84"/>
      <c r="AT347" s="80"/>
      <c r="AU347" s="81"/>
      <c r="AW347" s="76"/>
      <c r="AY347" s="82"/>
      <c r="AZ347" s="83"/>
      <c r="BA347" s="84"/>
      <c r="BB347" s="80"/>
      <c r="BC347" s="81"/>
      <c r="BE347" s="76"/>
      <c r="BG347" s="82"/>
      <c r="BH347" s="83"/>
      <c r="BI347" s="84"/>
      <c r="BJ347" s="80"/>
      <c r="BK347" s="81"/>
      <c r="BM347" s="76"/>
      <c r="BO347" s="82"/>
      <c r="BP347" s="83"/>
      <c r="BQ347" s="84"/>
      <c r="BR347" s="80"/>
      <c r="BS347" s="81"/>
      <c r="BU347" s="76"/>
      <c r="BW347" s="82"/>
      <c r="BX347" s="83"/>
      <c r="BY347" s="84"/>
      <c r="BZ347" s="80"/>
      <c r="CA347" s="81"/>
      <c r="CC347" s="76"/>
      <c r="CE347" s="82"/>
      <c r="CF347" s="83"/>
      <c r="CG347" s="84"/>
      <c r="CH347" s="80"/>
      <c r="CI347" s="81"/>
      <c r="CK347" s="76"/>
      <c r="CM347" s="82"/>
      <c r="CN347" s="83"/>
      <c r="CO347" s="84"/>
      <c r="CP347" s="80"/>
      <c r="CQ347" s="81"/>
      <c r="CS347" s="76"/>
      <c r="CU347" s="82"/>
      <c r="CV347" s="83"/>
      <c r="CW347" s="84"/>
      <c r="CX347" s="80"/>
      <c r="CY347" s="81"/>
      <c r="DA347" s="76"/>
      <c r="DC347" s="82"/>
      <c r="DD347" s="83"/>
      <c r="DE347" s="84"/>
      <c r="DF347" s="80"/>
      <c r="DG347" s="81"/>
      <c r="DI347" s="76"/>
      <c r="DK347" s="82"/>
      <c r="DL347" s="83"/>
      <c r="DM347" s="84"/>
      <c r="DN347" s="80"/>
      <c r="DO347" s="81"/>
      <c r="DQ347" s="76"/>
      <c r="DS347" s="82"/>
      <c r="DT347" s="83"/>
      <c r="DU347" s="84"/>
      <c r="DV347" s="80"/>
      <c r="DW347" s="81"/>
      <c r="DY347" s="76"/>
      <c r="EA347" s="82"/>
      <c r="EB347" s="83"/>
      <c r="EC347" s="84"/>
      <c r="ED347" s="80"/>
      <c r="EE347" s="81"/>
      <c r="EG347" s="76"/>
      <c r="EI347" s="82"/>
      <c r="EJ347" s="83"/>
      <c r="EK347" s="84"/>
      <c r="EL347" s="80"/>
      <c r="EM347" s="81"/>
      <c r="EO347" s="76"/>
      <c r="EQ347" s="82"/>
      <c r="ER347" s="83"/>
      <c r="ES347" s="84"/>
      <c r="ET347" s="80"/>
      <c r="EU347" s="81"/>
      <c r="EW347" s="76"/>
      <c r="EY347" s="82"/>
      <c r="EZ347" s="83"/>
      <c r="FA347" s="84"/>
      <c r="FB347" s="80"/>
      <c r="FC347" s="81"/>
      <c r="FE347" s="76"/>
      <c r="FG347" s="82"/>
      <c r="FH347" s="83"/>
      <c r="FI347" s="84"/>
      <c r="FJ347" s="80"/>
      <c r="FK347" s="81"/>
      <c r="FM347" s="76"/>
      <c r="FO347" s="82"/>
      <c r="FP347" s="83"/>
      <c r="FQ347" s="84"/>
      <c r="FR347" s="80"/>
      <c r="FS347" s="81"/>
      <c r="FU347" s="76"/>
      <c r="FW347" s="82"/>
      <c r="FX347" s="83"/>
      <c r="FY347" s="84"/>
      <c r="FZ347" s="80"/>
      <c r="GA347" s="81"/>
      <c r="GC347" s="76"/>
      <c r="GE347" s="82"/>
      <c r="GF347" s="83"/>
      <c r="GG347" s="84"/>
      <c r="GH347" s="80"/>
      <c r="GI347" s="81"/>
      <c r="GK347" s="76"/>
      <c r="GM347" s="82"/>
      <c r="GN347" s="83"/>
      <c r="GO347" s="84"/>
      <c r="GP347" s="80"/>
      <c r="GQ347" s="81"/>
      <c r="GS347" s="76"/>
      <c r="GU347" s="82"/>
      <c r="GV347" s="83"/>
      <c r="GW347" s="84"/>
      <c r="GX347" s="80"/>
      <c r="GY347" s="81"/>
      <c r="HA347" s="76"/>
      <c r="HC347" s="82"/>
      <c r="HD347" s="83"/>
      <c r="HE347" s="84"/>
      <c r="HF347" s="80"/>
      <c r="HG347" s="81"/>
      <c r="HI347" s="76"/>
      <c r="HK347" s="82"/>
      <c r="HL347" s="83"/>
      <c r="HM347" s="84"/>
      <c r="HN347" s="80"/>
      <c r="HO347" s="81"/>
      <c r="HQ347" s="76"/>
      <c r="HS347" s="82"/>
      <c r="HT347" s="83"/>
      <c r="HU347" s="84"/>
      <c r="HV347" s="80"/>
      <c r="HW347" s="81"/>
      <c r="HY347" s="76"/>
      <c r="IA347" s="82"/>
      <c r="IB347" s="83"/>
      <c r="IC347" s="84"/>
      <c r="ID347" s="80"/>
      <c r="IE347" s="81"/>
      <c r="IG347" s="76"/>
      <c r="II347" s="82"/>
      <c r="IJ347" s="83"/>
      <c r="IK347" s="84"/>
      <c r="IL347" s="80"/>
      <c r="IM347" s="81"/>
      <c r="IO347" s="76"/>
      <c r="IQ347" s="82"/>
      <c r="IR347" s="83"/>
      <c r="IS347" s="84"/>
      <c r="IT347" s="80"/>
      <c r="IU347" s="81"/>
      <c r="IW347" s="76"/>
      <c r="IY347" s="82"/>
      <c r="IZ347" s="83"/>
      <c r="JA347" s="84"/>
      <c r="JB347" s="80"/>
      <c r="JC347" s="81"/>
      <c r="JE347" s="76"/>
      <c r="JG347" s="82"/>
      <c r="JH347" s="83"/>
      <c r="JI347" s="84"/>
      <c r="JJ347" s="80"/>
      <c r="JK347" s="81"/>
      <c r="JM347" s="76"/>
      <c r="JO347" s="82"/>
      <c r="JP347" s="83"/>
      <c r="JQ347" s="84"/>
      <c r="JR347" s="80"/>
      <c r="JS347" s="81"/>
      <c r="JU347" s="76"/>
      <c r="JW347" s="82"/>
      <c r="JX347" s="83"/>
      <c r="JY347" s="84"/>
      <c r="JZ347" s="80"/>
      <c r="KA347" s="81"/>
      <c r="KC347" s="76"/>
      <c r="KE347" s="82"/>
      <c r="KF347" s="83"/>
      <c r="KG347" s="84"/>
      <c r="KH347" s="80"/>
      <c r="KI347" s="81"/>
      <c r="KK347" s="76"/>
      <c r="KM347" s="82"/>
      <c r="KN347" s="83"/>
      <c r="KO347" s="84"/>
      <c r="KP347" s="80"/>
      <c r="KQ347" s="81"/>
      <c r="KS347" s="76"/>
      <c r="KU347" s="82"/>
      <c r="KV347" s="83"/>
      <c r="KW347" s="84"/>
      <c r="KX347" s="80"/>
      <c r="KY347" s="81"/>
      <c r="LA347" s="76"/>
      <c r="LC347" s="82"/>
      <c r="LD347" s="83"/>
      <c r="LE347" s="84"/>
      <c r="LF347" s="80"/>
      <c r="LG347" s="81"/>
      <c r="LI347" s="76"/>
      <c r="LK347" s="82"/>
      <c r="LL347" s="83"/>
      <c r="LM347" s="84"/>
      <c r="LN347" s="80"/>
      <c r="LO347" s="81"/>
      <c r="LQ347" s="76"/>
      <c r="LS347" s="82"/>
      <c r="LT347" s="83"/>
      <c r="LU347" s="84"/>
      <c r="LV347" s="80"/>
      <c r="LW347" s="81"/>
      <c r="LY347" s="76"/>
      <c r="MA347" s="82"/>
      <c r="MB347" s="83"/>
      <c r="MC347" s="84"/>
      <c r="MD347" s="80"/>
      <c r="ME347" s="81"/>
      <c r="MG347" s="76"/>
      <c r="MI347" s="82"/>
      <c r="MJ347" s="83"/>
      <c r="MK347" s="84"/>
      <c r="ML347" s="80"/>
      <c r="MM347" s="81"/>
      <c r="MO347" s="76"/>
      <c r="MQ347" s="82"/>
      <c r="MR347" s="83"/>
      <c r="MS347" s="84"/>
      <c r="MT347" s="80"/>
      <c r="MU347" s="81"/>
      <c r="MW347" s="76"/>
      <c r="MY347" s="82"/>
      <c r="MZ347" s="83"/>
      <c r="NA347" s="84"/>
      <c r="NB347" s="80"/>
      <c r="NC347" s="81"/>
      <c r="NE347" s="76"/>
      <c r="NG347" s="82"/>
      <c r="NH347" s="83"/>
      <c r="NI347" s="84"/>
      <c r="NJ347" s="80"/>
      <c r="NK347" s="81"/>
      <c r="NM347" s="76"/>
      <c r="NO347" s="82"/>
      <c r="NP347" s="83"/>
      <c r="NQ347" s="84"/>
      <c r="NR347" s="80"/>
      <c r="NS347" s="81"/>
      <c r="NU347" s="76"/>
      <c r="NW347" s="82"/>
      <c r="NX347" s="83"/>
      <c r="NY347" s="84"/>
      <c r="NZ347" s="80"/>
      <c r="OA347" s="81"/>
      <c r="OC347" s="76"/>
      <c r="OE347" s="82"/>
      <c r="OF347" s="83"/>
      <c r="OG347" s="84"/>
      <c r="OH347" s="80"/>
      <c r="OI347" s="81"/>
      <c r="OK347" s="76"/>
      <c r="OM347" s="82"/>
      <c r="ON347" s="83"/>
      <c r="OO347" s="84"/>
      <c r="OP347" s="80"/>
      <c r="OQ347" s="81"/>
      <c r="OS347" s="76"/>
      <c r="OU347" s="82"/>
      <c r="OV347" s="83"/>
      <c r="OW347" s="84"/>
      <c r="OX347" s="80"/>
      <c r="OY347" s="81"/>
      <c r="PA347" s="76"/>
      <c r="PC347" s="82"/>
      <c r="PD347" s="83"/>
      <c r="PE347" s="84"/>
      <c r="PF347" s="80"/>
      <c r="PG347" s="81"/>
      <c r="PI347" s="76"/>
      <c r="PK347" s="82"/>
      <c r="PL347" s="83"/>
      <c r="PM347" s="84"/>
      <c r="PN347" s="80"/>
      <c r="PO347" s="81"/>
      <c r="PQ347" s="76"/>
      <c r="PS347" s="82"/>
      <c r="PT347" s="83"/>
      <c r="PU347" s="84"/>
      <c r="PV347" s="80"/>
      <c r="PW347" s="81"/>
      <c r="PY347" s="76"/>
      <c r="QA347" s="82"/>
      <c r="QB347" s="83"/>
      <c r="QC347" s="84"/>
      <c r="QD347" s="80"/>
      <c r="QE347" s="81"/>
      <c r="QG347" s="76"/>
      <c r="QI347" s="82"/>
      <c r="QJ347" s="83"/>
      <c r="QK347" s="84"/>
      <c r="QL347" s="80"/>
      <c r="QM347" s="81"/>
      <c r="QO347" s="76"/>
      <c r="QQ347" s="82"/>
      <c r="QR347" s="83"/>
      <c r="QS347" s="84"/>
      <c r="QT347" s="80"/>
      <c r="QU347" s="81"/>
      <c r="QW347" s="76"/>
      <c r="QY347" s="82"/>
      <c r="QZ347" s="83"/>
      <c r="RA347" s="84"/>
      <c r="RB347" s="80"/>
      <c r="RC347" s="81"/>
      <c r="RE347" s="76"/>
      <c r="RG347" s="82"/>
      <c r="RH347" s="83"/>
      <c r="RI347" s="84"/>
      <c r="RJ347" s="80"/>
      <c r="RK347" s="81"/>
      <c r="RM347" s="76"/>
      <c r="RO347" s="82"/>
      <c r="RP347" s="83"/>
      <c r="RQ347" s="84"/>
      <c r="RR347" s="80"/>
      <c r="RS347" s="81"/>
      <c r="RU347" s="76"/>
      <c r="RW347" s="82"/>
      <c r="RX347" s="83"/>
      <c r="RY347" s="84"/>
      <c r="RZ347" s="80"/>
      <c r="SA347" s="81"/>
      <c r="SC347" s="76"/>
      <c r="SE347" s="82"/>
      <c r="SF347" s="83"/>
      <c r="SG347" s="84"/>
      <c r="SH347" s="80"/>
      <c r="SI347" s="81"/>
      <c r="SK347" s="76"/>
      <c r="SM347" s="82"/>
      <c r="SN347" s="83"/>
      <c r="SO347" s="84"/>
      <c r="SP347" s="80"/>
      <c r="SQ347" s="81"/>
      <c r="SS347" s="76"/>
      <c r="SU347" s="82"/>
      <c r="SV347" s="83"/>
      <c r="SW347" s="84"/>
      <c r="SX347" s="80"/>
      <c r="SY347" s="81"/>
      <c r="TA347" s="76"/>
      <c r="TC347" s="82"/>
      <c r="TD347" s="83"/>
      <c r="TE347" s="84"/>
      <c r="TF347" s="80"/>
      <c r="TG347" s="81"/>
      <c r="TI347" s="76"/>
      <c r="TK347" s="82"/>
      <c r="TL347" s="83"/>
      <c r="TM347" s="84"/>
      <c r="TN347" s="80"/>
      <c r="TO347" s="81"/>
      <c r="TQ347" s="76"/>
      <c r="TS347" s="82"/>
      <c r="TT347" s="83"/>
      <c r="TU347" s="84"/>
      <c r="TV347" s="80"/>
      <c r="TW347" s="81"/>
      <c r="TY347" s="76"/>
      <c r="UA347" s="82"/>
      <c r="UB347" s="83"/>
      <c r="UC347" s="84"/>
      <c r="UD347" s="80"/>
      <c r="UE347" s="81"/>
      <c r="UG347" s="76"/>
      <c r="UI347" s="82"/>
      <c r="UJ347" s="83"/>
      <c r="UK347" s="84"/>
      <c r="UL347" s="80"/>
      <c r="UM347" s="81"/>
      <c r="UO347" s="76"/>
      <c r="UQ347" s="82"/>
      <c r="UR347" s="83"/>
      <c r="US347" s="84"/>
      <c r="UT347" s="80"/>
      <c r="UU347" s="81"/>
      <c r="UW347" s="76"/>
      <c r="UY347" s="82"/>
      <c r="UZ347" s="83"/>
      <c r="VA347" s="84"/>
      <c r="VB347" s="80"/>
      <c r="VC347" s="81"/>
      <c r="VE347" s="76"/>
      <c r="VG347" s="82"/>
      <c r="VH347" s="83"/>
      <c r="VI347" s="84"/>
      <c r="VJ347" s="80"/>
      <c r="VK347" s="81"/>
      <c r="VM347" s="76"/>
      <c r="VO347" s="82"/>
      <c r="VP347" s="83"/>
      <c r="VQ347" s="84"/>
      <c r="VR347" s="80"/>
      <c r="VS347" s="81"/>
      <c r="VU347" s="76"/>
      <c r="VW347" s="82"/>
      <c r="VX347" s="83"/>
      <c r="VY347" s="84"/>
      <c r="VZ347" s="80"/>
      <c r="WA347" s="81"/>
      <c r="WC347" s="76"/>
      <c r="WE347" s="82"/>
      <c r="WF347" s="83"/>
      <c r="WG347" s="84"/>
      <c r="WH347" s="80"/>
      <c r="WI347" s="81"/>
      <c r="WK347" s="76"/>
      <c r="WM347" s="82"/>
      <c r="WN347" s="83"/>
      <c r="WO347" s="84"/>
      <c r="WP347" s="80"/>
      <c r="WQ347" s="81"/>
      <c r="WS347" s="76"/>
      <c r="WU347" s="82"/>
      <c r="WV347" s="83"/>
      <c r="WW347" s="84"/>
      <c r="WX347" s="80"/>
      <c r="WY347" s="81"/>
      <c r="XA347" s="76"/>
      <c r="XC347" s="82"/>
      <c r="XD347" s="83"/>
      <c r="XE347" s="84"/>
      <c r="XF347" s="80"/>
      <c r="XG347" s="81"/>
      <c r="XI347" s="76"/>
      <c r="XK347" s="82"/>
      <c r="XL347" s="83"/>
      <c r="XM347" s="84"/>
      <c r="XN347" s="80"/>
      <c r="XO347" s="81"/>
      <c r="XQ347" s="76"/>
      <c r="XS347" s="82"/>
      <c r="XT347" s="83"/>
      <c r="XU347" s="84"/>
      <c r="XV347" s="80"/>
      <c r="XW347" s="81"/>
      <c r="XY347" s="76"/>
      <c r="YA347" s="82"/>
      <c r="YB347" s="83"/>
      <c r="YC347" s="84"/>
      <c r="YD347" s="80"/>
      <c r="YE347" s="81"/>
      <c r="YG347" s="76"/>
      <c r="YI347" s="82"/>
      <c r="YJ347" s="83"/>
      <c r="YK347" s="84"/>
      <c r="YL347" s="80"/>
      <c r="YM347" s="81"/>
      <c r="YO347" s="76"/>
      <c r="YQ347" s="82"/>
      <c r="YR347" s="83"/>
      <c r="YS347" s="84"/>
      <c r="YT347" s="80"/>
      <c r="YU347" s="81"/>
      <c r="YW347" s="76"/>
      <c r="YY347" s="82"/>
      <c r="YZ347" s="83"/>
      <c r="ZA347" s="84"/>
      <c r="ZB347" s="80"/>
      <c r="ZC347" s="81"/>
      <c r="ZE347" s="76"/>
      <c r="ZG347" s="82"/>
      <c r="ZH347" s="83"/>
      <c r="ZI347" s="84"/>
      <c r="ZJ347" s="80"/>
      <c r="ZK347" s="81"/>
      <c r="ZM347" s="76"/>
      <c r="ZO347" s="82"/>
      <c r="ZP347" s="83"/>
      <c r="ZQ347" s="84"/>
      <c r="ZR347" s="80"/>
      <c r="ZS347" s="81"/>
      <c r="ZU347" s="76"/>
      <c r="ZW347" s="82"/>
      <c r="ZX347" s="83"/>
      <c r="ZY347" s="84"/>
      <c r="ZZ347" s="80"/>
      <c r="AAA347" s="81"/>
      <c r="AAC347" s="76"/>
      <c r="AAE347" s="82"/>
      <c r="AAF347" s="83"/>
      <c r="AAG347" s="84"/>
      <c r="AAH347" s="80"/>
      <c r="AAI347" s="81"/>
      <c r="AAK347" s="76"/>
      <c r="AAM347" s="82"/>
      <c r="AAN347" s="83"/>
      <c r="AAO347" s="84"/>
      <c r="AAP347" s="80"/>
      <c r="AAQ347" s="81"/>
      <c r="AAS347" s="76"/>
      <c r="AAU347" s="82"/>
      <c r="AAV347" s="83"/>
      <c r="AAW347" s="84"/>
      <c r="AAX347" s="80"/>
      <c r="AAY347" s="81"/>
      <c r="ABA347" s="76"/>
      <c r="ABC347" s="82"/>
      <c r="ABD347" s="83"/>
      <c r="ABE347" s="84"/>
      <c r="ABF347" s="80"/>
      <c r="ABG347" s="81"/>
      <c r="ABI347" s="76"/>
      <c r="ABK347" s="82"/>
      <c r="ABL347" s="83"/>
      <c r="ABM347" s="84"/>
      <c r="ABN347" s="80"/>
      <c r="ABO347" s="81"/>
      <c r="ABQ347" s="76"/>
      <c r="ABS347" s="82"/>
      <c r="ABT347" s="83"/>
      <c r="ABU347" s="84"/>
      <c r="ABV347" s="80"/>
      <c r="ABW347" s="81"/>
      <c r="ABY347" s="76"/>
      <c r="ACA347" s="82"/>
      <c r="ACB347" s="83"/>
      <c r="ACC347" s="84"/>
      <c r="ACD347" s="80"/>
      <c r="ACE347" s="81"/>
      <c r="ACG347" s="76"/>
      <c r="ACI347" s="82"/>
      <c r="ACJ347" s="83"/>
      <c r="ACK347" s="84"/>
      <c r="ACL347" s="80"/>
      <c r="ACM347" s="81"/>
      <c r="ACO347" s="76"/>
      <c r="ACQ347" s="82"/>
      <c r="ACR347" s="83"/>
      <c r="ACS347" s="84"/>
      <c r="ACT347" s="80"/>
      <c r="ACU347" s="81"/>
      <c r="ACW347" s="76"/>
      <c r="ACY347" s="82"/>
      <c r="ACZ347" s="83"/>
      <c r="ADA347" s="84"/>
      <c r="ADB347" s="80"/>
      <c r="ADC347" s="81"/>
      <c r="ADE347" s="76"/>
      <c r="ADG347" s="82"/>
      <c r="ADH347" s="83"/>
      <c r="ADI347" s="84"/>
      <c r="ADJ347" s="80"/>
      <c r="ADK347" s="81"/>
      <c r="ADM347" s="76"/>
      <c r="ADO347" s="82"/>
      <c r="ADP347" s="83"/>
      <c r="ADQ347" s="84"/>
      <c r="ADR347" s="80"/>
      <c r="ADS347" s="81"/>
      <c r="ADU347" s="76"/>
      <c r="ADW347" s="82"/>
      <c r="ADX347" s="83"/>
      <c r="ADY347" s="84"/>
      <c r="ADZ347" s="80"/>
      <c r="AEA347" s="81"/>
      <c r="AEC347" s="76"/>
      <c r="AEE347" s="82"/>
      <c r="AEF347" s="83"/>
      <c r="AEG347" s="84"/>
      <c r="AEH347" s="80"/>
      <c r="AEI347" s="81"/>
      <c r="AEK347" s="76"/>
      <c r="AEM347" s="82"/>
      <c r="AEN347" s="83"/>
      <c r="AEO347" s="84"/>
      <c r="AEP347" s="80"/>
      <c r="AEQ347" s="81"/>
      <c r="AES347" s="76"/>
      <c r="AEU347" s="82"/>
      <c r="AEV347" s="83"/>
      <c r="AEW347" s="84"/>
      <c r="AEX347" s="80"/>
      <c r="AEY347" s="81"/>
      <c r="AFA347" s="76"/>
      <c r="AFC347" s="82"/>
      <c r="AFD347" s="83"/>
      <c r="AFE347" s="84"/>
      <c r="AFF347" s="80"/>
      <c r="AFG347" s="81"/>
      <c r="AFI347" s="76"/>
      <c r="AFK347" s="82"/>
      <c r="AFL347" s="83"/>
      <c r="AFM347" s="84"/>
      <c r="AFN347" s="80"/>
      <c r="AFO347" s="81"/>
      <c r="AFQ347" s="76"/>
      <c r="AFS347" s="82"/>
      <c r="AFT347" s="83"/>
      <c r="AFU347" s="84"/>
      <c r="AFV347" s="80"/>
      <c r="AFW347" s="81"/>
      <c r="AFY347" s="76"/>
      <c r="AGA347" s="82"/>
      <c r="AGB347" s="83"/>
      <c r="AGC347" s="84"/>
      <c r="AGD347" s="80"/>
      <c r="AGE347" s="81"/>
      <c r="AGG347" s="76"/>
      <c r="AGI347" s="82"/>
      <c r="AGJ347" s="83"/>
      <c r="AGK347" s="84"/>
      <c r="AGL347" s="80"/>
      <c r="AGM347" s="81"/>
      <c r="AGO347" s="76"/>
      <c r="AGQ347" s="82"/>
      <c r="AGR347" s="83"/>
      <c r="AGS347" s="84"/>
      <c r="AGT347" s="80"/>
      <c r="AGU347" s="81"/>
      <c r="AGW347" s="76"/>
      <c r="AGY347" s="82"/>
      <c r="AGZ347" s="83"/>
      <c r="AHA347" s="84"/>
      <c r="AHB347" s="80"/>
      <c r="AHC347" s="81"/>
      <c r="AHE347" s="76"/>
      <c r="AHG347" s="82"/>
      <c r="AHH347" s="83"/>
      <c r="AHI347" s="84"/>
      <c r="AHJ347" s="80"/>
      <c r="AHK347" s="81"/>
      <c r="AHM347" s="76"/>
      <c r="AHO347" s="82"/>
      <c r="AHP347" s="83"/>
      <c r="AHQ347" s="84"/>
      <c r="AHR347" s="80"/>
      <c r="AHS347" s="81"/>
      <c r="AHU347" s="76"/>
      <c r="AHW347" s="82"/>
      <c r="AHX347" s="83"/>
      <c r="AHY347" s="84"/>
      <c r="AHZ347" s="80"/>
      <c r="AIA347" s="81"/>
      <c r="AIC347" s="76"/>
      <c r="AIE347" s="82"/>
      <c r="AIF347" s="83"/>
      <c r="AIG347" s="84"/>
      <c r="AIH347" s="80"/>
      <c r="AII347" s="81"/>
      <c r="AIK347" s="76"/>
      <c r="AIM347" s="82"/>
      <c r="AIN347" s="83"/>
      <c r="AIO347" s="84"/>
      <c r="AIP347" s="80"/>
      <c r="AIQ347" s="81"/>
      <c r="AIS347" s="76"/>
      <c r="AIU347" s="82"/>
      <c r="AIV347" s="83"/>
      <c r="AIW347" s="84"/>
      <c r="AIX347" s="80"/>
      <c r="AIY347" s="81"/>
      <c r="AJA347" s="76"/>
      <c r="AJC347" s="82"/>
      <c r="AJD347" s="83"/>
      <c r="AJE347" s="84"/>
      <c r="AJF347" s="80"/>
      <c r="AJG347" s="81"/>
      <c r="AJI347" s="76"/>
      <c r="AJK347" s="82"/>
      <c r="AJL347" s="83"/>
      <c r="AJM347" s="84"/>
      <c r="AJN347" s="80"/>
      <c r="AJO347" s="81"/>
      <c r="AJQ347" s="76"/>
      <c r="AJS347" s="82"/>
      <c r="AJT347" s="83"/>
      <c r="AJU347" s="84"/>
      <c r="AJV347" s="80"/>
      <c r="AJW347" s="81"/>
      <c r="AJY347" s="76"/>
      <c r="AKA347" s="82"/>
      <c r="AKB347" s="83"/>
      <c r="AKC347" s="84"/>
      <c r="AKD347" s="80"/>
      <c r="AKE347" s="81"/>
      <c r="AKG347" s="76"/>
      <c r="AKI347" s="82"/>
      <c r="AKJ347" s="83"/>
      <c r="AKK347" s="84"/>
      <c r="AKL347" s="80"/>
      <c r="AKM347" s="81"/>
      <c r="AKO347" s="76"/>
      <c r="AKQ347" s="82"/>
      <c r="AKR347" s="83"/>
      <c r="AKS347" s="84"/>
      <c r="AKT347" s="80"/>
      <c r="AKU347" s="81"/>
      <c r="AKW347" s="76"/>
      <c r="AKY347" s="82"/>
      <c r="AKZ347" s="83"/>
      <c r="ALA347" s="84"/>
      <c r="ALB347" s="80"/>
      <c r="ALC347" s="81"/>
      <c r="ALE347" s="76"/>
      <c r="ALG347" s="82"/>
      <c r="ALH347" s="83"/>
      <c r="ALI347" s="84"/>
      <c r="ALJ347" s="80"/>
      <c r="ALK347" s="81"/>
      <c r="ALM347" s="76"/>
      <c r="ALO347" s="82"/>
      <c r="ALP347" s="83"/>
      <c r="ALQ347" s="84"/>
      <c r="ALR347" s="80"/>
      <c r="ALS347" s="81"/>
      <c r="ALU347" s="76"/>
      <c r="ALW347" s="82"/>
      <c r="ALX347" s="83"/>
      <c r="ALY347" s="84"/>
      <c r="ALZ347" s="80"/>
      <c r="AMA347" s="81"/>
      <c r="AMC347" s="76"/>
      <c r="AME347" s="82"/>
      <c r="AMF347" s="83"/>
      <c r="AMG347" s="84"/>
      <c r="AMH347" s="80"/>
      <c r="AMI347" s="0"/>
      <c r="AMJ347" s="0"/>
    </row>
    <row r="348" s="77" customFormat="true" ht="12.65" hidden="false" customHeight="true" outlineLevel="0" collapsed="false">
      <c r="A348" s="16"/>
      <c r="B348" s="67"/>
      <c r="C348" s="6"/>
      <c r="D348" s="17"/>
      <c r="E348" s="23" t="s">
        <v>23</v>
      </c>
      <c r="F348" s="24" t="n">
        <v>0</v>
      </c>
      <c r="G348" s="34" t="n">
        <v>0</v>
      </c>
      <c r="H348" s="67"/>
      <c r="I348" s="76"/>
      <c r="K348" s="82"/>
      <c r="L348" s="83"/>
      <c r="M348" s="84"/>
      <c r="N348" s="80"/>
      <c r="O348" s="81"/>
      <c r="Q348" s="76"/>
      <c r="S348" s="82"/>
      <c r="T348" s="83"/>
      <c r="U348" s="84"/>
      <c r="V348" s="80"/>
      <c r="W348" s="81"/>
      <c r="Y348" s="76"/>
      <c r="AA348" s="82"/>
      <c r="AB348" s="83"/>
      <c r="AC348" s="84"/>
      <c r="AD348" s="80"/>
      <c r="AE348" s="81"/>
      <c r="AG348" s="76"/>
      <c r="AI348" s="82"/>
      <c r="AJ348" s="83"/>
      <c r="AK348" s="84"/>
      <c r="AL348" s="80"/>
      <c r="AM348" s="81"/>
      <c r="AO348" s="76"/>
      <c r="AQ348" s="82"/>
      <c r="AR348" s="83"/>
      <c r="AS348" s="84"/>
      <c r="AT348" s="80"/>
      <c r="AU348" s="81"/>
      <c r="AW348" s="76"/>
      <c r="AY348" s="82"/>
      <c r="AZ348" s="83"/>
      <c r="BA348" s="84"/>
      <c r="BB348" s="80"/>
      <c r="BC348" s="81"/>
      <c r="BE348" s="76"/>
      <c r="BG348" s="82"/>
      <c r="BH348" s="83"/>
      <c r="BI348" s="84"/>
      <c r="BJ348" s="80"/>
      <c r="BK348" s="81"/>
      <c r="BM348" s="76"/>
      <c r="BO348" s="82"/>
      <c r="BP348" s="83"/>
      <c r="BQ348" s="84"/>
      <c r="BR348" s="80"/>
      <c r="BS348" s="81"/>
      <c r="BU348" s="76"/>
      <c r="BW348" s="82"/>
      <c r="BX348" s="83"/>
      <c r="BY348" s="84"/>
      <c r="BZ348" s="80"/>
      <c r="CA348" s="81"/>
      <c r="CC348" s="76"/>
      <c r="CE348" s="82"/>
      <c r="CF348" s="83"/>
      <c r="CG348" s="84"/>
      <c r="CH348" s="80"/>
      <c r="CI348" s="81"/>
      <c r="CK348" s="76"/>
      <c r="CM348" s="82"/>
      <c r="CN348" s="83"/>
      <c r="CO348" s="84"/>
      <c r="CP348" s="80"/>
      <c r="CQ348" s="81"/>
      <c r="CS348" s="76"/>
      <c r="CU348" s="82"/>
      <c r="CV348" s="83"/>
      <c r="CW348" s="84"/>
      <c r="CX348" s="80"/>
      <c r="CY348" s="81"/>
      <c r="DA348" s="76"/>
      <c r="DC348" s="82"/>
      <c r="DD348" s="83"/>
      <c r="DE348" s="84"/>
      <c r="DF348" s="80"/>
      <c r="DG348" s="81"/>
      <c r="DI348" s="76"/>
      <c r="DK348" s="82"/>
      <c r="DL348" s="83"/>
      <c r="DM348" s="84"/>
      <c r="DN348" s="80"/>
      <c r="DO348" s="81"/>
      <c r="DQ348" s="76"/>
      <c r="DS348" s="82"/>
      <c r="DT348" s="83"/>
      <c r="DU348" s="84"/>
      <c r="DV348" s="80"/>
      <c r="DW348" s="81"/>
      <c r="DY348" s="76"/>
      <c r="EA348" s="82"/>
      <c r="EB348" s="83"/>
      <c r="EC348" s="84"/>
      <c r="ED348" s="80"/>
      <c r="EE348" s="81"/>
      <c r="EG348" s="76"/>
      <c r="EI348" s="82"/>
      <c r="EJ348" s="83"/>
      <c r="EK348" s="84"/>
      <c r="EL348" s="80"/>
      <c r="EM348" s="81"/>
      <c r="EO348" s="76"/>
      <c r="EQ348" s="82"/>
      <c r="ER348" s="83"/>
      <c r="ES348" s="84"/>
      <c r="ET348" s="80"/>
      <c r="EU348" s="81"/>
      <c r="EW348" s="76"/>
      <c r="EY348" s="82"/>
      <c r="EZ348" s="83"/>
      <c r="FA348" s="84"/>
      <c r="FB348" s="80"/>
      <c r="FC348" s="81"/>
      <c r="FE348" s="76"/>
      <c r="FG348" s="82"/>
      <c r="FH348" s="83"/>
      <c r="FI348" s="84"/>
      <c r="FJ348" s="80"/>
      <c r="FK348" s="81"/>
      <c r="FM348" s="76"/>
      <c r="FO348" s="82"/>
      <c r="FP348" s="83"/>
      <c r="FQ348" s="84"/>
      <c r="FR348" s="80"/>
      <c r="FS348" s="81"/>
      <c r="FU348" s="76"/>
      <c r="FW348" s="82"/>
      <c r="FX348" s="83"/>
      <c r="FY348" s="84"/>
      <c r="FZ348" s="80"/>
      <c r="GA348" s="81"/>
      <c r="GC348" s="76"/>
      <c r="GE348" s="82"/>
      <c r="GF348" s="83"/>
      <c r="GG348" s="84"/>
      <c r="GH348" s="80"/>
      <c r="GI348" s="81"/>
      <c r="GK348" s="76"/>
      <c r="GM348" s="82"/>
      <c r="GN348" s="83"/>
      <c r="GO348" s="84"/>
      <c r="GP348" s="80"/>
      <c r="GQ348" s="81"/>
      <c r="GS348" s="76"/>
      <c r="GU348" s="82"/>
      <c r="GV348" s="83"/>
      <c r="GW348" s="84"/>
      <c r="GX348" s="80"/>
      <c r="GY348" s="81"/>
      <c r="HA348" s="76"/>
      <c r="HC348" s="82"/>
      <c r="HD348" s="83"/>
      <c r="HE348" s="84"/>
      <c r="HF348" s="80"/>
      <c r="HG348" s="81"/>
      <c r="HI348" s="76"/>
      <c r="HK348" s="82"/>
      <c r="HL348" s="83"/>
      <c r="HM348" s="84"/>
      <c r="HN348" s="80"/>
      <c r="HO348" s="81"/>
      <c r="HQ348" s="76"/>
      <c r="HS348" s="82"/>
      <c r="HT348" s="83"/>
      <c r="HU348" s="84"/>
      <c r="HV348" s="80"/>
      <c r="HW348" s="81"/>
      <c r="HY348" s="76"/>
      <c r="IA348" s="82"/>
      <c r="IB348" s="83"/>
      <c r="IC348" s="84"/>
      <c r="ID348" s="80"/>
      <c r="IE348" s="81"/>
      <c r="IG348" s="76"/>
      <c r="II348" s="82"/>
      <c r="IJ348" s="83"/>
      <c r="IK348" s="84"/>
      <c r="IL348" s="80"/>
      <c r="IM348" s="81"/>
      <c r="IO348" s="76"/>
      <c r="IQ348" s="82"/>
      <c r="IR348" s="83"/>
      <c r="IS348" s="84"/>
      <c r="IT348" s="80"/>
      <c r="IU348" s="81"/>
      <c r="IW348" s="76"/>
      <c r="IY348" s="82"/>
      <c r="IZ348" s="83"/>
      <c r="JA348" s="84"/>
      <c r="JB348" s="80"/>
      <c r="JC348" s="81"/>
      <c r="JE348" s="76"/>
      <c r="JG348" s="82"/>
      <c r="JH348" s="83"/>
      <c r="JI348" s="84"/>
      <c r="JJ348" s="80"/>
      <c r="JK348" s="81"/>
      <c r="JM348" s="76"/>
      <c r="JO348" s="82"/>
      <c r="JP348" s="83"/>
      <c r="JQ348" s="84"/>
      <c r="JR348" s="80"/>
      <c r="JS348" s="81"/>
      <c r="JU348" s="76"/>
      <c r="JW348" s="82"/>
      <c r="JX348" s="83"/>
      <c r="JY348" s="84"/>
      <c r="JZ348" s="80"/>
      <c r="KA348" s="81"/>
      <c r="KC348" s="76"/>
      <c r="KE348" s="82"/>
      <c r="KF348" s="83"/>
      <c r="KG348" s="84"/>
      <c r="KH348" s="80"/>
      <c r="KI348" s="81"/>
      <c r="KK348" s="76"/>
      <c r="KM348" s="82"/>
      <c r="KN348" s="83"/>
      <c r="KO348" s="84"/>
      <c r="KP348" s="80"/>
      <c r="KQ348" s="81"/>
      <c r="KS348" s="76"/>
      <c r="KU348" s="82"/>
      <c r="KV348" s="83"/>
      <c r="KW348" s="84"/>
      <c r="KX348" s="80"/>
      <c r="KY348" s="81"/>
      <c r="LA348" s="76"/>
      <c r="LC348" s="82"/>
      <c r="LD348" s="83"/>
      <c r="LE348" s="84"/>
      <c r="LF348" s="80"/>
      <c r="LG348" s="81"/>
      <c r="LI348" s="76"/>
      <c r="LK348" s="82"/>
      <c r="LL348" s="83"/>
      <c r="LM348" s="84"/>
      <c r="LN348" s="80"/>
      <c r="LO348" s="81"/>
      <c r="LQ348" s="76"/>
      <c r="LS348" s="82"/>
      <c r="LT348" s="83"/>
      <c r="LU348" s="84"/>
      <c r="LV348" s="80"/>
      <c r="LW348" s="81"/>
      <c r="LY348" s="76"/>
      <c r="MA348" s="82"/>
      <c r="MB348" s="83"/>
      <c r="MC348" s="84"/>
      <c r="MD348" s="80"/>
      <c r="ME348" s="81"/>
      <c r="MG348" s="76"/>
      <c r="MI348" s="82"/>
      <c r="MJ348" s="83"/>
      <c r="MK348" s="84"/>
      <c r="ML348" s="80"/>
      <c r="MM348" s="81"/>
      <c r="MO348" s="76"/>
      <c r="MQ348" s="82"/>
      <c r="MR348" s="83"/>
      <c r="MS348" s="84"/>
      <c r="MT348" s="80"/>
      <c r="MU348" s="81"/>
      <c r="MW348" s="76"/>
      <c r="MY348" s="82"/>
      <c r="MZ348" s="83"/>
      <c r="NA348" s="84"/>
      <c r="NB348" s="80"/>
      <c r="NC348" s="81"/>
      <c r="NE348" s="76"/>
      <c r="NG348" s="82"/>
      <c r="NH348" s="83"/>
      <c r="NI348" s="84"/>
      <c r="NJ348" s="80"/>
      <c r="NK348" s="81"/>
      <c r="NM348" s="76"/>
      <c r="NO348" s="82"/>
      <c r="NP348" s="83"/>
      <c r="NQ348" s="84"/>
      <c r="NR348" s="80"/>
      <c r="NS348" s="81"/>
      <c r="NU348" s="76"/>
      <c r="NW348" s="82"/>
      <c r="NX348" s="83"/>
      <c r="NY348" s="84"/>
      <c r="NZ348" s="80"/>
      <c r="OA348" s="81"/>
      <c r="OC348" s="76"/>
      <c r="OE348" s="82"/>
      <c r="OF348" s="83"/>
      <c r="OG348" s="84"/>
      <c r="OH348" s="80"/>
      <c r="OI348" s="81"/>
      <c r="OK348" s="76"/>
      <c r="OM348" s="82"/>
      <c r="ON348" s="83"/>
      <c r="OO348" s="84"/>
      <c r="OP348" s="80"/>
      <c r="OQ348" s="81"/>
      <c r="OS348" s="76"/>
      <c r="OU348" s="82"/>
      <c r="OV348" s="83"/>
      <c r="OW348" s="84"/>
      <c r="OX348" s="80"/>
      <c r="OY348" s="81"/>
      <c r="PA348" s="76"/>
      <c r="PC348" s="82"/>
      <c r="PD348" s="83"/>
      <c r="PE348" s="84"/>
      <c r="PF348" s="80"/>
      <c r="PG348" s="81"/>
      <c r="PI348" s="76"/>
      <c r="PK348" s="82"/>
      <c r="PL348" s="83"/>
      <c r="PM348" s="84"/>
      <c r="PN348" s="80"/>
      <c r="PO348" s="81"/>
      <c r="PQ348" s="76"/>
      <c r="PS348" s="82"/>
      <c r="PT348" s="83"/>
      <c r="PU348" s="84"/>
      <c r="PV348" s="80"/>
      <c r="PW348" s="81"/>
      <c r="PY348" s="76"/>
      <c r="QA348" s="82"/>
      <c r="QB348" s="83"/>
      <c r="QC348" s="84"/>
      <c r="QD348" s="80"/>
      <c r="QE348" s="81"/>
      <c r="QG348" s="76"/>
      <c r="QI348" s="82"/>
      <c r="QJ348" s="83"/>
      <c r="QK348" s="84"/>
      <c r="QL348" s="80"/>
      <c r="QM348" s="81"/>
      <c r="QO348" s="76"/>
      <c r="QQ348" s="82"/>
      <c r="QR348" s="83"/>
      <c r="QS348" s="84"/>
      <c r="QT348" s="80"/>
      <c r="QU348" s="81"/>
      <c r="QW348" s="76"/>
      <c r="QY348" s="82"/>
      <c r="QZ348" s="83"/>
      <c r="RA348" s="84"/>
      <c r="RB348" s="80"/>
      <c r="RC348" s="81"/>
      <c r="RE348" s="76"/>
      <c r="RG348" s="82"/>
      <c r="RH348" s="83"/>
      <c r="RI348" s="84"/>
      <c r="RJ348" s="80"/>
      <c r="RK348" s="81"/>
      <c r="RM348" s="76"/>
      <c r="RO348" s="82"/>
      <c r="RP348" s="83"/>
      <c r="RQ348" s="84"/>
      <c r="RR348" s="80"/>
      <c r="RS348" s="81"/>
      <c r="RU348" s="76"/>
      <c r="RW348" s="82"/>
      <c r="RX348" s="83"/>
      <c r="RY348" s="84"/>
      <c r="RZ348" s="80"/>
      <c r="SA348" s="81"/>
      <c r="SC348" s="76"/>
      <c r="SE348" s="82"/>
      <c r="SF348" s="83"/>
      <c r="SG348" s="84"/>
      <c r="SH348" s="80"/>
      <c r="SI348" s="81"/>
      <c r="SK348" s="76"/>
      <c r="SM348" s="82"/>
      <c r="SN348" s="83"/>
      <c r="SO348" s="84"/>
      <c r="SP348" s="80"/>
      <c r="SQ348" s="81"/>
      <c r="SS348" s="76"/>
      <c r="SU348" s="82"/>
      <c r="SV348" s="83"/>
      <c r="SW348" s="84"/>
      <c r="SX348" s="80"/>
      <c r="SY348" s="81"/>
      <c r="TA348" s="76"/>
      <c r="TC348" s="82"/>
      <c r="TD348" s="83"/>
      <c r="TE348" s="84"/>
      <c r="TF348" s="80"/>
      <c r="TG348" s="81"/>
      <c r="TI348" s="76"/>
      <c r="TK348" s="82"/>
      <c r="TL348" s="83"/>
      <c r="TM348" s="84"/>
      <c r="TN348" s="80"/>
      <c r="TO348" s="81"/>
      <c r="TQ348" s="76"/>
      <c r="TS348" s="82"/>
      <c r="TT348" s="83"/>
      <c r="TU348" s="84"/>
      <c r="TV348" s="80"/>
      <c r="TW348" s="81"/>
      <c r="TY348" s="76"/>
      <c r="UA348" s="82"/>
      <c r="UB348" s="83"/>
      <c r="UC348" s="84"/>
      <c r="UD348" s="80"/>
      <c r="UE348" s="81"/>
      <c r="UG348" s="76"/>
      <c r="UI348" s="82"/>
      <c r="UJ348" s="83"/>
      <c r="UK348" s="84"/>
      <c r="UL348" s="80"/>
      <c r="UM348" s="81"/>
      <c r="UO348" s="76"/>
      <c r="UQ348" s="82"/>
      <c r="UR348" s="83"/>
      <c r="US348" s="84"/>
      <c r="UT348" s="80"/>
      <c r="UU348" s="81"/>
      <c r="UW348" s="76"/>
      <c r="UY348" s="82"/>
      <c r="UZ348" s="83"/>
      <c r="VA348" s="84"/>
      <c r="VB348" s="80"/>
      <c r="VC348" s="81"/>
      <c r="VE348" s="76"/>
      <c r="VG348" s="82"/>
      <c r="VH348" s="83"/>
      <c r="VI348" s="84"/>
      <c r="VJ348" s="80"/>
      <c r="VK348" s="81"/>
      <c r="VM348" s="76"/>
      <c r="VO348" s="82"/>
      <c r="VP348" s="83"/>
      <c r="VQ348" s="84"/>
      <c r="VR348" s="80"/>
      <c r="VS348" s="81"/>
      <c r="VU348" s="76"/>
      <c r="VW348" s="82"/>
      <c r="VX348" s="83"/>
      <c r="VY348" s="84"/>
      <c r="VZ348" s="80"/>
      <c r="WA348" s="81"/>
      <c r="WC348" s="76"/>
      <c r="WE348" s="82"/>
      <c r="WF348" s="83"/>
      <c r="WG348" s="84"/>
      <c r="WH348" s="80"/>
      <c r="WI348" s="81"/>
      <c r="WK348" s="76"/>
      <c r="WM348" s="82"/>
      <c r="WN348" s="83"/>
      <c r="WO348" s="84"/>
      <c r="WP348" s="80"/>
      <c r="WQ348" s="81"/>
      <c r="WS348" s="76"/>
      <c r="WU348" s="82"/>
      <c r="WV348" s="83"/>
      <c r="WW348" s="84"/>
      <c r="WX348" s="80"/>
      <c r="WY348" s="81"/>
      <c r="XA348" s="76"/>
      <c r="XC348" s="82"/>
      <c r="XD348" s="83"/>
      <c r="XE348" s="84"/>
      <c r="XF348" s="80"/>
      <c r="XG348" s="81"/>
      <c r="XI348" s="76"/>
      <c r="XK348" s="82"/>
      <c r="XL348" s="83"/>
      <c r="XM348" s="84"/>
      <c r="XN348" s="80"/>
      <c r="XO348" s="81"/>
      <c r="XQ348" s="76"/>
      <c r="XS348" s="82"/>
      <c r="XT348" s="83"/>
      <c r="XU348" s="84"/>
      <c r="XV348" s="80"/>
      <c r="XW348" s="81"/>
      <c r="XY348" s="76"/>
      <c r="YA348" s="82"/>
      <c r="YB348" s="83"/>
      <c r="YC348" s="84"/>
      <c r="YD348" s="80"/>
      <c r="YE348" s="81"/>
      <c r="YG348" s="76"/>
      <c r="YI348" s="82"/>
      <c r="YJ348" s="83"/>
      <c r="YK348" s="84"/>
      <c r="YL348" s="80"/>
      <c r="YM348" s="81"/>
      <c r="YO348" s="76"/>
      <c r="YQ348" s="82"/>
      <c r="YR348" s="83"/>
      <c r="YS348" s="84"/>
      <c r="YT348" s="80"/>
      <c r="YU348" s="81"/>
      <c r="YW348" s="76"/>
      <c r="YY348" s="82"/>
      <c r="YZ348" s="83"/>
      <c r="ZA348" s="84"/>
      <c r="ZB348" s="80"/>
      <c r="ZC348" s="81"/>
      <c r="ZE348" s="76"/>
      <c r="ZG348" s="82"/>
      <c r="ZH348" s="83"/>
      <c r="ZI348" s="84"/>
      <c r="ZJ348" s="80"/>
      <c r="ZK348" s="81"/>
      <c r="ZM348" s="76"/>
      <c r="ZO348" s="82"/>
      <c r="ZP348" s="83"/>
      <c r="ZQ348" s="84"/>
      <c r="ZR348" s="80"/>
      <c r="ZS348" s="81"/>
      <c r="ZU348" s="76"/>
      <c r="ZW348" s="82"/>
      <c r="ZX348" s="83"/>
      <c r="ZY348" s="84"/>
      <c r="ZZ348" s="80"/>
      <c r="AAA348" s="81"/>
      <c r="AAC348" s="76"/>
      <c r="AAE348" s="82"/>
      <c r="AAF348" s="83"/>
      <c r="AAG348" s="84"/>
      <c r="AAH348" s="80"/>
      <c r="AAI348" s="81"/>
      <c r="AAK348" s="76"/>
      <c r="AAM348" s="82"/>
      <c r="AAN348" s="83"/>
      <c r="AAO348" s="84"/>
      <c r="AAP348" s="80"/>
      <c r="AAQ348" s="81"/>
      <c r="AAS348" s="76"/>
      <c r="AAU348" s="82"/>
      <c r="AAV348" s="83"/>
      <c r="AAW348" s="84"/>
      <c r="AAX348" s="80"/>
      <c r="AAY348" s="81"/>
      <c r="ABA348" s="76"/>
      <c r="ABC348" s="82"/>
      <c r="ABD348" s="83"/>
      <c r="ABE348" s="84"/>
      <c r="ABF348" s="80"/>
      <c r="ABG348" s="81"/>
      <c r="ABI348" s="76"/>
      <c r="ABK348" s="82"/>
      <c r="ABL348" s="83"/>
      <c r="ABM348" s="84"/>
      <c r="ABN348" s="80"/>
      <c r="ABO348" s="81"/>
      <c r="ABQ348" s="76"/>
      <c r="ABS348" s="82"/>
      <c r="ABT348" s="83"/>
      <c r="ABU348" s="84"/>
      <c r="ABV348" s="80"/>
      <c r="ABW348" s="81"/>
      <c r="ABY348" s="76"/>
      <c r="ACA348" s="82"/>
      <c r="ACB348" s="83"/>
      <c r="ACC348" s="84"/>
      <c r="ACD348" s="80"/>
      <c r="ACE348" s="81"/>
      <c r="ACG348" s="76"/>
      <c r="ACI348" s="82"/>
      <c r="ACJ348" s="83"/>
      <c r="ACK348" s="84"/>
      <c r="ACL348" s="80"/>
      <c r="ACM348" s="81"/>
      <c r="ACO348" s="76"/>
      <c r="ACQ348" s="82"/>
      <c r="ACR348" s="83"/>
      <c r="ACS348" s="84"/>
      <c r="ACT348" s="80"/>
      <c r="ACU348" s="81"/>
      <c r="ACW348" s="76"/>
      <c r="ACY348" s="82"/>
      <c r="ACZ348" s="83"/>
      <c r="ADA348" s="84"/>
      <c r="ADB348" s="80"/>
      <c r="ADC348" s="81"/>
      <c r="ADE348" s="76"/>
      <c r="ADG348" s="82"/>
      <c r="ADH348" s="83"/>
      <c r="ADI348" s="84"/>
      <c r="ADJ348" s="80"/>
      <c r="ADK348" s="81"/>
      <c r="ADM348" s="76"/>
      <c r="ADO348" s="82"/>
      <c r="ADP348" s="83"/>
      <c r="ADQ348" s="84"/>
      <c r="ADR348" s="80"/>
      <c r="ADS348" s="81"/>
      <c r="ADU348" s="76"/>
      <c r="ADW348" s="82"/>
      <c r="ADX348" s="83"/>
      <c r="ADY348" s="84"/>
      <c r="ADZ348" s="80"/>
      <c r="AEA348" s="81"/>
      <c r="AEC348" s="76"/>
      <c r="AEE348" s="82"/>
      <c r="AEF348" s="83"/>
      <c r="AEG348" s="84"/>
      <c r="AEH348" s="80"/>
      <c r="AEI348" s="81"/>
      <c r="AEK348" s="76"/>
      <c r="AEM348" s="82"/>
      <c r="AEN348" s="83"/>
      <c r="AEO348" s="84"/>
      <c r="AEP348" s="80"/>
      <c r="AEQ348" s="81"/>
      <c r="AES348" s="76"/>
      <c r="AEU348" s="82"/>
      <c r="AEV348" s="83"/>
      <c r="AEW348" s="84"/>
      <c r="AEX348" s="80"/>
      <c r="AEY348" s="81"/>
      <c r="AFA348" s="76"/>
      <c r="AFC348" s="82"/>
      <c r="AFD348" s="83"/>
      <c r="AFE348" s="84"/>
      <c r="AFF348" s="80"/>
      <c r="AFG348" s="81"/>
      <c r="AFI348" s="76"/>
      <c r="AFK348" s="82"/>
      <c r="AFL348" s="83"/>
      <c r="AFM348" s="84"/>
      <c r="AFN348" s="80"/>
      <c r="AFO348" s="81"/>
      <c r="AFQ348" s="76"/>
      <c r="AFS348" s="82"/>
      <c r="AFT348" s="83"/>
      <c r="AFU348" s="84"/>
      <c r="AFV348" s="80"/>
      <c r="AFW348" s="81"/>
      <c r="AFY348" s="76"/>
      <c r="AGA348" s="82"/>
      <c r="AGB348" s="83"/>
      <c r="AGC348" s="84"/>
      <c r="AGD348" s="80"/>
      <c r="AGE348" s="81"/>
      <c r="AGG348" s="76"/>
      <c r="AGI348" s="82"/>
      <c r="AGJ348" s="83"/>
      <c r="AGK348" s="84"/>
      <c r="AGL348" s="80"/>
      <c r="AGM348" s="81"/>
      <c r="AGO348" s="76"/>
      <c r="AGQ348" s="82"/>
      <c r="AGR348" s="83"/>
      <c r="AGS348" s="84"/>
      <c r="AGT348" s="80"/>
      <c r="AGU348" s="81"/>
      <c r="AGW348" s="76"/>
      <c r="AGY348" s="82"/>
      <c r="AGZ348" s="83"/>
      <c r="AHA348" s="84"/>
      <c r="AHB348" s="80"/>
      <c r="AHC348" s="81"/>
      <c r="AHE348" s="76"/>
      <c r="AHG348" s="82"/>
      <c r="AHH348" s="83"/>
      <c r="AHI348" s="84"/>
      <c r="AHJ348" s="80"/>
      <c r="AHK348" s="81"/>
      <c r="AHM348" s="76"/>
      <c r="AHO348" s="82"/>
      <c r="AHP348" s="83"/>
      <c r="AHQ348" s="84"/>
      <c r="AHR348" s="80"/>
      <c r="AHS348" s="81"/>
      <c r="AHU348" s="76"/>
      <c r="AHW348" s="82"/>
      <c r="AHX348" s="83"/>
      <c r="AHY348" s="84"/>
      <c r="AHZ348" s="80"/>
      <c r="AIA348" s="81"/>
      <c r="AIC348" s="76"/>
      <c r="AIE348" s="82"/>
      <c r="AIF348" s="83"/>
      <c r="AIG348" s="84"/>
      <c r="AIH348" s="80"/>
      <c r="AII348" s="81"/>
      <c r="AIK348" s="76"/>
      <c r="AIM348" s="82"/>
      <c r="AIN348" s="83"/>
      <c r="AIO348" s="84"/>
      <c r="AIP348" s="80"/>
      <c r="AIQ348" s="81"/>
      <c r="AIS348" s="76"/>
      <c r="AIU348" s="82"/>
      <c r="AIV348" s="83"/>
      <c r="AIW348" s="84"/>
      <c r="AIX348" s="80"/>
      <c r="AIY348" s="81"/>
      <c r="AJA348" s="76"/>
      <c r="AJC348" s="82"/>
      <c r="AJD348" s="83"/>
      <c r="AJE348" s="84"/>
      <c r="AJF348" s="80"/>
      <c r="AJG348" s="81"/>
      <c r="AJI348" s="76"/>
      <c r="AJK348" s="82"/>
      <c r="AJL348" s="83"/>
      <c r="AJM348" s="84"/>
      <c r="AJN348" s="80"/>
      <c r="AJO348" s="81"/>
      <c r="AJQ348" s="76"/>
      <c r="AJS348" s="82"/>
      <c r="AJT348" s="83"/>
      <c r="AJU348" s="84"/>
      <c r="AJV348" s="80"/>
      <c r="AJW348" s="81"/>
      <c r="AJY348" s="76"/>
      <c r="AKA348" s="82"/>
      <c r="AKB348" s="83"/>
      <c r="AKC348" s="84"/>
      <c r="AKD348" s="80"/>
      <c r="AKE348" s="81"/>
      <c r="AKG348" s="76"/>
      <c r="AKI348" s="82"/>
      <c r="AKJ348" s="83"/>
      <c r="AKK348" s="84"/>
      <c r="AKL348" s="80"/>
      <c r="AKM348" s="81"/>
      <c r="AKO348" s="76"/>
      <c r="AKQ348" s="82"/>
      <c r="AKR348" s="83"/>
      <c r="AKS348" s="84"/>
      <c r="AKT348" s="80"/>
      <c r="AKU348" s="81"/>
      <c r="AKW348" s="76"/>
      <c r="AKY348" s="82"/>
      <c r="AKZ348" s="83"/>
      <c r="ALA348" s="84"/>
      <c r="ALB348" s="80"/>
      <c r="ALC348" s="81"/>
      <c r="ALE348" s="76"/>
      <c r="ALG348" s="82"/>
      <c r="ALH348" s="83"/>
      <c r="ALI348" s="84"/>
      <c r="ALJ348" s="80"/>
      <c r="ALK348" s="81"/>
      <c r="ALM348" s="76"/>
      <c r="ALO348" s="82"/>
      <c r="ALP348" s="83"/>
      <c r="ALQ348" s="84"/>
      <c r="ALR348" s="80"/>
      <c r="ALS348" s="81"/>
      <c r="ALU348" s="76"/>
      <c r="ALW348" s="82"/>
      <c r="ALX348" s="83"/>
      <c r="ALY348" s="84"/>
      <c r="ALZ348" s="80"/>
      <c r="AMA348" s="81"/>
      <c r="AMC348" s="76"/>
      <c r="AME348" s="82"/>
      <c r="AMF348" s="83"/>
      <c r="AMG348" s="84"/>
      <c r="AMH348" s="80"/>
      <c r="AMI348" s="0"/>
      <c r="AMJ348" s="0"/>
    </row>
    <row r="349" s="52" customFormat="true" ht="12.8" hidden="false" customHeight="true" outlineLevel="0" collapsed="false">
      <c r="A349" s="16" t="s">
        <v>216</v>
      </c>
      <c r="B349" s="67" t="s">
        <v>217</v>
      </c>
      <c r="C349" s="6" t="n">
        <v>2023</v>
      </c>
      <c r="D349" s="17" t="s">
        <v>56</v>
      </c>
      <c r="E349" s="19" t="s">
        <v>18</v>
      </c>
      <c r="F349" s="20" t="n">
        <f aca="false">SUM(F350:F353)</f>
        <v>0</v>
      </c>
      <c r="G349" s="75" t="n">
        <v>1464.269</v>
      </c>
      <c r="H349" s="67" t="s">
        <v>218</v>
      </c>
      <c r="AMI349" s="0"/>
      <c r="AMJ349" s="0"/>
    </row>
    <row r="350" s="52" customFormat="true" ht="12.8" hidden="false" customHeight="false" outlineLevel="0" collapsed="false">
      <c r="A350" s="16"/>
      <c r="B350" s="67"/>
      <c r="C350" s="6"/>
      <c r="D350" s="17"/>
      <c r="E350" s="23" t="s">
        <v>20</v>
      </c>
      <c r="F350" s="24" t="n">
        <v>0</v>
      </c>
      <c r="G350" s="34" t="n">
        <v>0</v>
      </c>
      <c r="H350" s="67"/>
      <c r="AMI350" s="0"/>
      <c r="AMJ350" s="0"/>
    </row>
    <row r="351" s="52" customFormat="true" ht="12.8" hidden="false" customHeight="false" outlineLevel="0" collapsed="false">
      <c r="A351" s="16"/>
      <c r="B351" s="67"/>
      <c r="C351" s="6"/>
      <c r="D351" s="17"/>
      <c r="E351" s="23" t="s">
        <v>21</v>
      </c>
      <c r="F351" s="24" t="n">
        <v>0</v>
      </c>
      <c r="G351" s="34" t="n">
        <v>0</v>
      </c>
      <c r="H351" s="67"/>
      <c r="AMI351" s="0"/>
      <c r="AMJ351" s="0"/>
    </row>
    <row r="352" s="52" customFormat="true" ht="12.8" hidden="false" customHeight="false" outlineLevel="0" collapsed="false">
      <c r="A352" s="16"/>
      <c r="B352" s="67"/>
      <c r="C352" s="6"/>
      <c r="D352" s="17"/>
      <c r="E352" s="23" t="s">
        <v>22</v>
      </c>
      <c r="F352" s="24" t="n">
        <v>0</v>
      </c>
      <c r="G352" s="34" t="n">
        <v>1464.269</v>
      </c>
      <c r="H352" s="67"/>
      <c r="AMI352" s="0"/>
      <c r="AMJ352" s="0"/>
    </row>
    <row r="353" s="52" customFormat="true" ht="12.8" hidden="false" customHeight="false" outlineLevel="0" collapsed="false">
      <c r="A353" s="16"/>
      <c r="B353" s="67"/>
      <c r="C353" s="6"/>
      <c r="D353" s="17"/>
      <c r="E353" s="23" t="s">
        <v>23</v>
      </c>
      <c r="F353" s="24" t="n">
        <v>0</v>
      </c>
      <c r="G353" s="34" t="n">
        <v>0</v>
      </c>
      <c r="H353" s="67"/>
      <c r="AMI353" s="0"/>
      <c r="AMJ353" s="0"/>
    </row>
    <row r="354" s="38" customFormat="true" ht="15.8" hidden="false" customHeight="true" outlineLevel="0" collapsed="false">
      <c r="A354" s="35"/>
      <c r="B354" s="36" t="s">
        <v>219</v>
      </c>
      <c r="C354" s="6"/>
      <c r="D354" s="6"/>
      <c r="E354" s="19" t="s">
        <v>18</v>
      </c>
      <c r="F354" s="85" t="n">
        <f aca="false">F98+F103+F108+F113+F118+F123+F128+F133+F138+F145+F150+F155+F160+F165+F170+F175+F180+F185+F190+F195+F200+F205+F210+F215+F220+F225+F230+F235+F241+F246+F251+F256+F261+F266+F271+F278+F284+F289+F294+F299+F304+F309+F314+F319+F324+F329+F334+F339+F344+F349</f>
        <v>24668.65</v>
      </c>
      <c r="G354" s="85" t="n">
        <f aca="false">G98+G103+G108+G113+G118+G123+G128+G133+G138+G145+G150+G155+G160+G165+G170+G175+G180+G185+G190+G195+G200+G205+G210+G215+G220+G225+G230+G235+G241+G246+G251+G256+G261+G266+G271+G278+G284+G289+G294+G299+G304+G309+G314+G319+G324+G329+G334+G339+G344+G349</f>
        <v>81344.6018</v>
      </c>
      <c r="H354" s="86" t="n">
        <f aca="false">G354*100/F354</f>
        <v>329.748899108788</v>
      </c>
      <c r="AMI354" s="0"/>
      <c r="AMJ354" s="0"/>
    </row>
    <row r="355" s="38" customFormat="true" ht="12.8" hidden="false" customHeight="false" outlineLevel="0" collapsed="false">
      <c r="A355" s="35"/>
      <c r="B355" s="36"/>
      <c r="C355" s="6"/>
      <c r="D355" s="6"/>
      <c r="E355" s="87" t="s">
        <v>20</v>
      </c>
      <c r="F355" s="85" t="n">
        <f aca="false">F99+F104+F109+F114+F119+F124+F129+F134+F139+F146+F151+F156+F161+F166+F171+F176+F181+F186+F191+F196+F201+F206+F211+F216+F221+F226+F231+F236+F242+F247+F252+F257+F262+F267+F272+F279+F285+F290+F295+F300+F305+F310+F315+F320+F325+F330+F335+F340+F345+F350</f>
        <v>154.825</v>
      </c>
      <c r="G355" s="85" t="n">
        <f aca="false">G99+G104+G109+G114+G119+G124+G129+G134+G139+G146+G151+G156+G161+G166+G171+G176+G181+G186+G191+G196+G201+G206+G211+G216+G221+G226+G231+G236+G242+G247+G252+G257+G262+G267+G272+G279+G285+G290+G295+G300+G305+G310+G315+G320+G325+G330+G335+G340+G345+G350</f>
        <v>16280.46461</v>
      </c>
      <c r="H355" s="88" t="n">
        <v>0</v>
      </c>
      <c r="AMI355" s="0"/>
      <c r="AMJ355" s="0"/>
    </row>
    <row r="356" s="38" customFormat="true" ht="12.8" hidden="false" customHeight="false" outlineLevel="0" collapsed="false">
      <c r="A356" s="35"/>
      <c r="B356" s="36"/>
      <c r="C356" s="6"/>
      <c r="D356" s="6"/>
      <c r="E356" s="87" t="s">
        <v>21</v>
      </c>
      <c r="F356" s="85" t="n">
        <f aca="false">F100+F105+F110+F115+F120+F125+F130+F135+F140+F147+F152+F157+F162+F167+F172+F177+F182+F187+F192+F197+F202+F207+F212+F217+F222+F227+F232+F237+F243+F248+F253+F258+F263+F268+F273+F280+F286+F291+F296+F301+F306+F311+F316+F321+F326+F331+F336+F341+F346+F351</f>
        <v>2068.4</v>
      </c>
      <c r="G356" s="85" t="n">
        <f aca="false">G100+G105+G110+G115+G120+G125+G130+G135+G140+G147+G152+G157+G162+G167+G172+G177+G182+G187+G192+G197+G202+G207+G212+G217+G222+G227+G232+G237+G243+G248+G253+G258+G263+G268+G273+G280+G286+G291+G296+G301+G306+G311+G316+G321+G326+G331+G336+G341+G346+G351</f>
        <v>0</v>
      </c>
      <c r="H356" s="88" t="n">
        <v>0</v>
      </c>
      <c r="AMI356" s="0"/>
      <c r="AMJ356" s="0"/>
    </row>
    <row r="357" s="38" customFormat="true" ht="12.8" hidden="false" customHeight="false" outlineLevel="0" collapsed="false">
      <c r="A357" s="35"/>
      <c r="B357" s="36"/>
      <c r="C357" s="6"/>
      <c r="D357" s="6"/>
      <c r="E357" s="87" t="s">
        <v>22</v>
      </c>
      <c r="F357" s="85" t="n">
        <f aca="false">F101+F106+F111+F116+F121+F126+F131+F136+F141+F148+F153+F158+F163+F168+F173+F178+F183+F188+F193+F198+F203+F208+F213+F218+F223+F228+F233+F238+F244+F249+F254+F259+F264+F269+F274+F281+F287+F292+F297+F302+F307+F312+F317+F322+F327+F332+F337+F342+F347+F352</f>
        <v>22022.925</v>
      </c>
      <c r="G357" s="85" t="n">
        <f aca="false">G101+G106+G111+G116+G121+G126+G131+G136+G141+G148+G153+G158+G163+G168+G173+G178+G183+G188+G193+G198+G203+G208+G213+G218+G223+G228+G233+G238+G244+G249+G254+G259+G264+G269+G274+G281+G287+G292+G297+G302+G307+G312+G317+G322+G327+G332+G337+G342+G347+G352</f>
        <v>64882.23719</v>
      </c>
      <c r="H357" s="88" t="n">
        <f aca="false">G357*100/F357</f>
        <v>294.612260587547</v>
      </c>
      <c r="AMI357" s="0"/>
      <c r="AMJ357" s="0"/>
    </row>
    <row r="358" s="38" customFormat="true" ht="12.8" hidden="false" customHeight="false" outlineLevel="0" collapsed="false">
      <c r="A358" s="35"/>
      <c r="B358" s="36"/>
      <c r="C358" s="6"/>
      <c r="D358" s="6"/>
      <c r="E358" s="87" t="s">
        <v>23</v>
      </c>
      <c r="F358" s="85" t="n">
        <f aca="false">F102+F107+F112+F117+F122+F127+F132+F137+F142+F149+F154+F159+F164+F169+F174+F179+F184+F189+F194+F199+F204+F209+F214+F219+F224+F229+F234+F239+F245+F250+F255+F260+F265+F270+F275+F282+F288+F293+F298+F303+F308+F313+F318+F323+F328+F333+F338+F343+F348+F353</f>
        <v>422.5</v>
      </c>
      <c r="G358" s="85" t="n">
        <f aca="false">G102+G107+G112+G117+G122+G127+G132+G137+G142+G149+G154+G159+G164+G169+G174+G179+G184+G189+G194+G199+G204+G209+G214+G219+G224+G229+G234+G239+G245+G250+G255+G260+G265+G270+G275+G282+G288+G293+G298+G303+G308+G313+G318+G323+G328+G333+G338+G343+G348+G353</f>
        <v>181.9</v>
      </c>
      <c r="H358" s="88" t="n">
        <f aca="false">G358*100/F358</f>
        <v>43.0532544378698</v>
      </c>
      <c r="AMI358" s="0"/>
      <c r="AMJ358" s="0"/>
    </row>
    <row r="359" customFormat="false" ht="17" hidden="false" customHeight="true" outlineLevel="0" collapsed="false">
      <c r="A359" s="89" t="s">
        <v>220</v>
      </c>
      <c r="B359" s="89"/>
      <c r="C359" s="89"/>
      <c r="D359" s="89"/>
      <c r="E359" s="89"/>
      <c r="F359" s="89"/>
      <c r="G359" s="89"/>
      <c r="H359" s="89"/>
    </row>
    <row r="360" customFormat="false" ht="17" hidden="false" customHeight="true" outlineLevel="0" collapsed="false">
      <c r="A360" s="64" t="s">
        <v>221</v>
      </c>
      <c r="B360" s="64"/>
      <c r="C360" s="64"/>
      <c r="D360" s="64"/>
      <c r="E360" s="64"/>
      <c r="F360" s="64"/>
      <c r="G360" s="64"/>
      <c r="H360" s="64"/>
    </row>
    <row r="361" customFormat="false" ht="17" hidden="false" customHeight="true" outlineLevel="0" collapsed="false">
      <c r="A361" s="26" t="s">
        <v>222</v>
      </c>
      <c r="B361" s="26"/>
      <c r="C361" s="26"/>
      <c r="D361" s="26"/>
      <c r="E361" s="26"/>
      <c r="F361" s="26"/>
      <c r="G361" s="26"/>
      <c r="H361" s="26"/>
    </row>
    <row r="362" customFormat="false" ht="15.8" hidden="false" customHeight="true" outlineLevel="0" collapsed="false">
      <c r="A362" s="35" t="s">
        <v>223</v>
      </c>
      <c r="B362" s="17" t="s">
        <v>224</v>
      </c>
      <c r="C362" s="6" t="s">
        <v>16</v>
      </c>
      <c r="D362" s="17" t="s">
        <v>225</v>
      </c>
      <c r="E362" s="19" t="s">
        <v>18</v>
      </c>
      <c r="F362" s="20" t="n">
        <f aca="false">SUM(F363:F366)</f>
        <v>0</v>
      </c>
      <c r="G362" s="32" t="n">
        <f aca="false">SUM(G363:G366)</f>
        <v>0</v>
      </c>
      <c r="H362" s="22" t="s">
        <v>226</v>
      </c>
    </row>
    <row r="363" customFormat="false" ht="12.8" hidden="false" customHeight="false" outlineLevel="0" collapsed="false">
      <c r="A363" s="35"/>
      <c r="B363" s="17"/>
      <c r="C363" s="6"/>
      <c r="D363" s="17"/>
      <c r="E363" s="23" t="s">
        <v>20</v>
      </c>
      <c r="F363" s="24" t="n">
        <v>0</v>
      </c>
      <c r="G363" s="34" t="n">
        <v>0</v>
      </c>
      <c r="H363" s="22"/>
    </row>
    <row r="364" customFormat="false" ht="12.8" hidden="false" customHeight="false" outlineLevel="0" collapsed="false">
      <c r="A364" s="35"/>
      <c r="B364" s="17"/>
      <c r="C364" s="6"/>
      <c r="D364" s="17"/>
      <c r="E364" s="23" t="s">
        <v>21</v>
      </c>
      <c r="F364" s="24" t="n">
        <v>0</v>
      </c>
      <c r="G364" s="34" t="n">
        <v>0</v>
      </c>
      <c r="H364" s="22"/>
    </row>
    <row r="365" customFormat="false" ht="12.8" hidden="false" customHeight="false" outlineLevel="0" collapsed="false">
      <c r="A365" s="35"/>
      <c r="B365" s="17"/>
      <c r="C365" s="6"/>
      <c r="D365" s="17"/>
      <c r="E365" s="23" t="s">
        <v>22</v>
      </c>
      <c r="F365" s="24" t="n">
        <v>0</v>
      </c>
      <c r="G365" s="34" t="n">
        <v>0</v>
      </c>
      <c r="H365" s="22"/>
    </row>
    <row r="366" customFormat="false" ht="12.8" hidden="false" customHeight="false" outlineLevel="0" collapsed="false">
      <c r="A366" s="35"/>
      <c r="B366" s="17"/>
      <c r="C366" s="6"/>
      <c r="D366" s="17"/>
      <c r="E366" s="23" t="s">
        <v>23</v>
      </c>
      <c r="F366" s="24" t="n">
        <v>0</v>
      </c>
      <c r="G366" s="34" t="n">
        <v>0</v>
      </c>
      <c r="H366" s="22"/>
    </row>
    <row r="367" customFormat="false" ht="15.8" hidden="false" customHeight="true" outlineLevel="0" collapsed="false">
      <c r="A367" s="44" t="s">
        <v>227</v>
      </c>
      <c r="B367" s="17" t="s">
        <v>228</v>
      </c>
      <c r="C367" s="6" t="s">
        <v>16</v>
      </c>
      <c r="D367" s="17" t="s">
        <v>229</v>
      </c>
      <c r="E367" s="19" t="s">
        <v>18</v>
      </c>
      <c r="F367" s="20" t="n">
        <v>37.5</v>
      </c>
      <c r="G367" s="21" t="n">
        <f aca="false">SUM(G368:G371)</f>
        <v>0</v>
      </c>
      <c r="H367" s="22" t="s">
        <v>230</v>
      </c>
    </row>
    <row r="368" customFormat="false" ht="13.35" hidden="false" customHeight="false" outlineLevel="0" collapsed="false">
      <c r="A368" s="44"/>
      <c r="B368" s="17"/>
      <c r="C368" s="6"/>
      <c r="D368" s="17"/>
      <c r="E368" s="23" t="s">
        <v>20</v>
      </c>
      <c r="F368" s="24" t="n">
        <v>0</v>
      </c>
      <c r="G368" s="39" t="n">
        <v>0</v>
      </c>
      <c r="H368" s="22"/>
    </row>
    <row r="369" customFormat="false" ht="21.2" hidden="false" customHeight="true" outlineLevel="0" collapsed="false">
      <c r="A369" s="44"/>
      <c r="B369" s="17"/>
      <c r="C369" s="6"/>
      <c r="D369" s="17"/>
      <c r="E369" s="23" t="s">
        <v>21</v>
      </c>
      <c r="F369" s="24" t="n">
        <v>0</v>
      </c>
      <c r="G369" s="39" t="n">
        <v>0</v>
      </c>
      <c r="H369" s="22"/>
    </row>
    <row r="370" customFormat="false" ht="16.45" hidden="false" customHeight="true" outlineLevel="0" collapsed="false">
      <c r="A370" s="44"/>
      <c r="B370" s="17"/>
      <c r="C370" s="6"/>
      <c r="D370" s="17"/>
      <c r="E370" s="23" t="s">
        <v>22</v>
      </c>
      <c r="F370" s="24" t="n">
        <v>0</v>
      </c>
      <c r="G370" s="39" t="n">
        <v>0</v>
      </c>
      <c r="H370" s="22"/>
    </row>
    <row r="371" customFormat="false" ht="39.25" hidden="false" customHeight="true" outlineLevel="0" collapsed="false">
      <c r="A371" s="44"/>
      <c r="B371" s="17"/>
      <c r="C371" s="6"/>
      <c r="D371" s="17"/>
      <c r="E371" s="23" t="s">
        <v>23</v>
      </c>
      <c r="F371" s="24" t="n">
        <v>37.5</v>
      </c>
      <c r="G371" s="39" t="n">
        <v>0</v>
      </c>
      <c r="H371" s="22"/>
    </row>
    <row r="372" customFormat="false" ht="24.35" hidden="false" customHeight="true" outlineLevel="0" collapsed="false">
      <c r="A372" s="44" t="s">
        <v>231</v>
      </c>
      <c r="B372" s="17" t="s">
        <v>232</v>
      </c>
      <c r="C372" s="6" t="s">
        <v>16</v>
      </c>
      <c r="D372" s="17" t="s">
        <v>233</v>
      </c>
      <c r="E372" s="19" t="s">
        <v>18</v>
      </c>
      <c r="F372" s="20" t="n">
        <v>25</v>
      </c>
      <c r="G372" s="32" t="n">
        <f aca="false">SUM(G373:G376)</f>
        <v>0</v>
      </c>
      <c r="H372" s="22" t="s">
        <v>234</v>
      </c>
    </row>
    <row r="373" customFormat="false" ht="24.35" hidden="false" customHeight="true" outlineLevel="0" collapsed="false">
      <c r="A373" s="44"/>
      <c r="B373" s="17"/>
      <c r="C373" s="6"/>
      <c r="D373" s="17"/>
      <c r="E373" s="23" t="s">
        <v>20</v>
      </c>
      <c r="F373" s="24" t="n">
        <v>0</v>
      </c>
      <c r="G373" s="34" t="n">
        <v>0</v>
      </c>
      <c r="H373" s="22"/>
    </row>
    <row r="374" customFormat="false" ht="24.35" hidden="false" customHeight="true" outlineLevel="0" collapsed="false">
      <c r="A374" s="44"/>
      <c r="B374" s="17"/>
      <c r="C374" s="6"/>
      <c r="D374" s="17"/>
      <c r="E374" s="23" t="s">
        <v>21</v>
      </c>
      <c r="F374" s="24" t="n">
        <v>0</v>
      </c>
      <c r="G374" s="34" t="n">
        <v>0</v>
      </c>
      <c r="H374" s="22"/>
    </row>
    <row r="375" customFormat="false" ht="24.35" hidden="false" customHeight="true" outlineLevel="0" collapsed="false">
      <c r="A375" s="44"/>
      <c r="B375" s="17"/>
      <c r="C375" s="6"/>
      <c r="D375" s="17"/>
      <c r="E375" s="23" t="s">
        <v>22</v>
      </c>
      <c r="F375" s="24" t="n">
        <v>0</v>
      </c>
      <c r="G375" s="34" t="n">
        <v>0</v>
      </c>
      <c r="H375" s="22"/>
    </row>
    <row r="376" customFormat="false" ht="24.35" hidden="false" customHeight="true" outlineLevel="0" collapsed="false">
      <c r="A376" s="44"/>
      <c r="B376" s="17"/>
      <c r="C376" s="6"/>
      <c r="D376" s="17"/>
      <c r="E376" s="23" t="s">
        <v>23</v>
      </c>
      <c r="F376" s="24" t="n">
        <v>25</v>
      </c>
      <c r="G376" s="34" t="n">
        <v>0</v>
      </c>
      <c r="H376" s="22"/>
    </row>
    <row r="377" customFormat="false" ht="15.8" hidden="false" customHeight="true" outlineLevel="0" collapsed="false">
      <c r="A377" s="44" t="s">
        <v>235</v>
      </c>
      <c r="B377" s="17" t="s">
        <v>236</v>
      </c>
      <c r="C377" s="6" t="s">
        <v>16</v>
      </c>
      <c r="D377" s="17" t="s">
        <v>38</v>
      </c>
      <c r="E377" s="19" t="s">
        <v>18</v>
      </c>
      <c r="F377" s="20" t="n">
        <v>50</v>
      </c>
      <c r="G377" s="32" t="n">
        <v>35.9</v>
      </c>
      <c r="H377" s="22" t="s">
        <v>237</v>
      </c>
    </row>
    <row r="378" customFormat="false" ht="12.8" hidden="false" customHeight="false" outlineLevel="0" collapsed="false">
      <c r="A378" s="44"/>
      <c r="B378" s="17"/>
      <c r="C378" s="6"/>
      <c r="D378" s="17"/>
      <c r="E378" s="23" t="s">
        <v>20</v>
      </c>
      <c r="F378" s="29" t="n">
        <v>0</v>
      </c>
      <c r="G378" s="34" t="n">
        <v>0</v>
      </c>
      <c r="H378" s="22"/>
    </row>
    <row r="379" customFormat="false" ht="12.8" hidden="false" customHeight="false" outlineLevel="0" collapsed="false">
      <c r="A379" s="44"/>
      <c r="B379" s="17"/>
      <c r="C379" s="6"/>
      <c r="D379" s="17"/>
      <c r="E379" s="23" t="s">
        <v>21</v>
      </c>
      <c r="F379" s="29" t="n">
        <v>0</v>
      </c>
      <c r="G379" s="34" t="n">
        <v>0</v>
      </c>
      <c r="H379" s="22"/>
    </row>
    <row r="380" customFormat="false" ht="12.8" hidden="false" customHeight="false" outlineLevel="0" collapsed="false">
      <c r="A380" s="44"/>
      <c r="B380" s="17"/>
      <c r="C380" s="6"/>
      <c r="D380" s="17"/>
      <c r="E380" s="23" t="s">
        <v>22</v>
      </c>
      <c r="F380" s="29" t="n">
        <v>0</v>
      </c>
      <c r="G380" s="34" t="n">
        <v>0</v>
      </c>
      <c r="H380" s="22"/>
    </row>
    <row r="381" customFormat="false" ht="19.4" hidden="false" customHeight="true" outlineLevel="0" collapsed="false">
      <c r="A381" s="44"/>
      <c r="B381" s="17"/>
      <c r="C381" s="6"/>
      <c r="D381" s="17"/>
      <c r="E381" s="23" t="s">
        <v>23</v>
      </c>
      <c r="F381" s="24" t="n">
        <v>50</v>
      </c>
      <c r="G381" s="55" t="n">
        <v>35.9</v>
      </c>
      <c r="H381" s="22"/>
    </row>
    <row r="382" customFormat="false" ht="14.75" hidden="false" customHeight="true" outlineLevel="0" collapsed="false">
      <c r="A382" s="44" t="s">
        <v>238</v>
      </c>
      <c r="B382" s="17" t="s">
        <v>239</v>
      </c>
      <c r="C382" s="6" t="s">
        <v>16</v>
      </c>
      <c r="D382" s="17" t="s">
        <v>38</v>
      </c>
      <c r="E382" s="19" t="s">
        <v>18</v>
      </c>
      <c r="F382" s="20" t="n">
        <f aca="false">SUM(F383:F386)</f>
        <v>0</v>
      </c>
      <c r="G382" s="32" t="n">
        <f aca="false">SUM(G383:G386)</f>
        <v>0</v>
      </c>
      <c r="H382" s="22" t="s">
        <v>240</v>
      </c>
    </row>
    <row r="383" customFormat="false" ht="14.75" hidden="false" customHeight="true" outlineLevel="0" collapsed="false">
      <c r="A383" s="44"/>
      <c r="B383" s="17"/>
      <c r="C383" s="6"/>
      <c r="D383" s="17"/>
      <c r="E383" s="23" t="s">
        <v>20</v>
      </c>
      <c r="F383" s="24" t="n">
        <v>0</v>
      </c>
      <c r="G383" s="34" t="n">
        <v>0</v>
      </c>
      <c r="H383" s="22"/>
    </row>
    <row r="384" customFormat="false" ht="14.75" hidden="false" customHeight="true" outlineLevel="0" collapsed="false">
      <c r="A384" s="44"/>
      <c r="B384" s="17"/>
      <c r="C384" s="6"/>
      <c r="D384" s="17"/>
      <c r="E384" s="23" t="s">
        <v>21</v>
      </c>
      <c r="F384" s="24" t="n">
        <v>0</v>
      </c>
      <c r="G384" s="34" t="n">
        <v>0</v>
      </c>
      <c r="H384" s="22"/>
    </row>
    <row r="385" customFormat="false" ht="14.75" hidden="false" customHeight="true" outlineLevel="0" collapsed="false">
      <c r="A385" s="44"/>
      <c r="B385" s="17"/>
      <c r="C385" s="6"/>
      <c r="D385" s="17"/>
      <c r="E385" s="23" t="s">
        <v>22</v>
      </c>
      <c r="F385" s="24" t="n">
        <v>0</v>
      </c>
      <c r="G385" s="34" t="n">
        <v>0</v>
      </c>
      <c r="H385" s="22"/>
    </row>
    <row r="386" customFormat="false" ht="14.75" hidden="false" customHeight="true" outlineLevel="0" collapsed="false">
      <c r="A386" s="44"/>
      <c r="B386" s="17"/>
      <c r="C386" s="6"/>
      <c r="D386" s="17"/>
      <c r="E386" s="23" t="s">
        <v>23</v>
      </c>
      <c r="F386" s="24" t="n">
        <v>0</v>
      </c>
      <c r="G386" s="34" t="n">
        <v>0</v>
      </c>
      <c r="H386" s="22"/>
    </row>
    <row r="387" customFormat="false" ht="14.75" hidden="false" customHeight="true" outlineLevel="0" collapsed="false">
      <c r="A387" s="44" t="s">
        <v>241</v>
      </c>
      <c r="B387" s="17" t="s">
        <v>242</v>
      </c>
      <c r="C387" s="6" t="s">
        <v>16</v>
      </c>
      <c r="D387" s="17" t="s">
        <v>38</v>
      </c>
      <c r="E387" s="19" t="s">
        <v>18</v>
      </c>
      <c r="F387" s="20" t="n">
        <f aca="false">SUM(F388:F391)</f>
        <v>0</v>
      </c>
      <c r="G387" s="32" t="n">
        <f aca="false">SUM(G388:G391)</f>
        <v>0</v>
      </c>
      <c r="H387" s="22" t="s">
        <v>243</v>
      </c>
    </row>
    <row r="388" customFormat="false" ht="14.75" hidden="false" customHeight="true" outlineLevel="0" collapsed="false">
      <c r="A388" s="44"/>
      <c r="B388" s="17"/>
      <c r="C388" s="6"/>
      <c r="D388" s="17"/>
      <c r="E388" s="23" t="s">
        <v>20</v>
      </c>
      <c r="F388" s="24" t="n">
        <v>0</v>
      </c>
      <c r="G388" s="34" t="n">
        <v>0</v>
      </c>
      <c r="H388" s="22"/>
    </row>
    <row r="389" customFormat="false" ht="14.75" hidden="false" customHeight="true" outlineLevel="0" collapsed="false">
      <c r="A389" s="44"/>
      <c r="B389" s="17"/>
      <c r="C389" s="6"/>
      <c r="D389" s="17"/>
      <c r="E389" s="23" t="s">
        <v>21</v>
      </c>
      <c r="F389" s="24" t="n">
        <v>0</v>
      </c>
      <c r="G389" s="34" t="n">
        <v>0</v>
      </c>
      <c r="H389" s="22"/>
    </row>
    <row r="390" customFormat="false" ht="14.75" hidden="false" customHeight="true" outlineLevel="0" collapsed="false">
      <c r="A390" s="44"/>
      <c r="B390" s="17"/>
      <c r="C390" s="6"/>
      <c r="D390" s="17"/>
      <c r="E390" s="23" t="s">
        <v>22</v>
      </c>
      <c r="F390" s="24" t="n">
        <v>0</v>
      </c>
      <c r="G390" s="34" t="n">
        <v>0</v>
      </c>
      <c r="H390" s="22"/>
    </row>
    <row r="391" customFormat="false" ht="14.75" hidden="false" customHeight="true" outlineLevel="0" collapsed="false">
      <c r="A391" s="44"/>
      <c r="B391" s="17"/>
      <c r="C391" s="6"/>
      <c r="D391" s="17"/>
      <c r="E391" s="23" t="s">
        <v>23</v>
      </c>
      <c r="F391" s="24" t="n">
        <v>0</v>
      </c>
      <c r="G391" s="34" t="n">
        <v>0</v>
      </c>
      <c r="H391" s="22"/>
    </row>
    <row r="392" customFormat="false" ht="17" hidden="false" customHeight="true" outlineLevel="0" collapsed="false">
      <c r="A392" s="64" t="s">
        <v>244</v>
      </c>
      <c r="B392" s="64"/>
      <c r="C392" s="64"/>
      <c r="D392" s="64"/>
      <c r="E392" s="64"/>
      <c r="F392" s="64"/>
      <c r="G392" s="64"/>
      <c r="H392" s="64"/>
    </row>
    <row r="393" customFormat="false" ht="17" hidden="false" customHeight="true" outlineLevel="0" collapsed="false">
      <c r="A393" s="26" t="s">
        <v>245</v>
      </c>
      <c r="B393" s="26"/>
      <c r="C393" s="26"/>
      <c r="D393" s="26"/>
      <c r="E393" s="26"/>
      <c r="F393" s="26"/>
      <c r="G393" s="26"/>
      <c r="H393" s="26"/>
    </row>
    <row r="394" customFormat="false" ht="14.8" hidden="false" customHeight="true" outlineLevel="0" collapsed="false">
      <c r="A394" s="35" t="s">
        <v>246</v>
      </c>
      <c r="B394" s="17" t="s">
        <v>247</v>
      </c>
      <c r="C394" s="6" t="s">
        <v>16</v>
      </c>
      <c r="D394" s="17" t="s">
        <v>248</v>
      </c>
      <c r="E394" s="19" t="s">
        <v>18</v>
      </c>
      <c r="F394" s="20" t="n">
        <v>300</v>
      </c>
      <c r="G394" s="32" t="n">
        <f aca="false">SUM(G395:G398)</f>
        <v>0</v>
      </c>
      <c r="H394" s="18" t="s">
        <v>249</v>
      </c>
    </row>
    <row r="395" customFormat="false" ht="12.8" hidden="false" customHeight="false" outlineLevel="0" collapsed="false">
      <c r="A395" s="35"/>
      <c r="B395" s="17"/>
      <c r="C395" s="6"/>
      <c r="D395" s="17"/>
      <c r="E395" s="23" t="s">
        <v>20</v>
      </c>
      <c r="F395" s="29" t="n">
        <v>0</v>
      </c>
      <c r="G395" s="34" t="n">
        <v>0</v>
      </c>
      <c r="H395" s="18"/>
    </row>
    <row r="396" customFormat="false" ht="12.8" hidden="false" customHeight="false" outlineLevel="0" collapsed="false">
      <c r="A396" s="35"/>
      <c r="B396" s="17"/>
      <c r="C396" s="6"/>
      <c r="D396" s="17"/>
      <c r="E396" s="23" t="s">
        <v>21</v>
      </c>
      <c r="F396" s="29" t="n">
        <v>0</v>
      </c>
      <c r="G396" s="34" t="n">
        <v>0</v>
      </c>
      <c r="H396" s="18"/>
    </row>
    <row r="397" customFormat="false" ht="12.8" hidden="false" customHeight="false" outlineLevel="0" collapsed="false">
      <c r="A397" s="35"/>
      <c r="B397" s="17"/>
      <c r="C397" s="6"/>
      <c r="D397" s="17"/>
      <c r="E397" s="23" t="s">
        <v>22</v>
      </c>
      <c r="F397" s="29" t="n">
        <v>300</v>
      </c>
      <c r="G397" s="34" t="n">
        <v>0</v>
      </c>
      <c r="H397" s="18"/>
    </row>
    <row r="398" customFormat="false" ht="12.8" hidden="false" customHeight="false" outlineLevel="0" collapsed="false">
      <c r="A398" s="35"/>
      <c r="B398" s="17"/>
      <c r="C398" s="6"/>
      <c r="D398" s="17"/>
      <c r="E398" s="23" t="s">
        <v>23</v>
      </c>
      <c r="F398" s="29" t="n">
        <v>0</v>
      </c>
      <c r="G398" s="34" t="n">
        <v>0</v>
      </c>
      <c r="H398" s="18"/>
    </row>
    <row r="399" customFormat="false" ht="15.8" hidden="false" customHeight="true" outlineLevel="0" collapsed="false">
      <c r="A399" s="44" t="s">
        <v>250</v>
      </c>
      <c r="B399" s="90" t="s">
        <v>251</v>
      </c>
      <c r="C399" s="91" t="s">
        <v>16</v>
      </c>
      <c r="D399" s="90" t="s">
        <v>248</v>
      </c>
      <c r="E399" s="19" t="s">
        <v>18</v>
      </c>
      <c r="F399" s="20" t="n">
        <f aca="false">SUM(F400:F403)</f>
        <v>175</v>
      </c>
      <c r="G399" s="32" t="n">
        <f aca="false">SUM(G400:G403)</f>
        <v>0</v>
      </c>
      <c r="H399" s="92" t="s">
        <v>252</v>
      </c>
    </row>
    <row r="400" customFormat="false" ht="13.35" hidden="false" customHeight="false" outlineLevel="0" collapsed="false">
      <c r="A400" s="44"/>
      <c r="B400" s="90"/>
      <c r="C400" s="91"/>
      <c r="D400" s="90"/>
      <c r="E400" s="23" t="s">
        <v>20</v>
      </c>
      <c r="F400" s="24" t="n">
        <v>0</v>
      </c>
      <c r="G400" s="34" t="n">
        <v>0</v>
      </c>
      <c r="H400" s="92"/>
    </row>
    <row r="401" customFormat="false" ht="13.35" hidden="false" customHeight="false" outlineLevel="0" collapsed="false">
      <c r="A401" s="44"/>
      <c r="B401" s="90"/>
      <c r="C401" s="91"/>
      <c r="D401" s="90"/>
      <c r="E401" s="23" t="s">
        <v>21</v>
      </c>
      <c r="F401" s="24" t="n">
        <v>0</v>
      </c>
      <c r="G401" s="34" t="n">
        <v>0</v>
      </c>
      <c r="H401" s="92"/>
    </row>
    <row r="402" customFormat="false" ht="13.35" hidden="false" customHeight="false" outlineLevel="0" collapsed="false">
      <c r="A402" s="44"/>
      <c r="B402" s="90"/>
      <c r="C402" s="91"/>
      <c r="D402" s="90"/>
      <c r="E402" s="23" t="s">
        <v>22</v>
      </c>
      <c r="F402" s="24" t="n">
        <v>175</v>
      </c>
      <c r="G402" s="34" t="n">
        <v>0</v>
      </c>
      <c r="H402" s="92"/>
    </row>
    <row r="403" customFormat="false" ht="13.35" hidden="false" customHeight="false" outlineLevel="0" collapsed="false">
      <c r="A403" s="44"/>
      <c r="B403" s="90"/>
      <c r="C403" s="91"/>
      <c r="D403" s="90"/>
      <c r="E403" s="23" t="s">
        <v>23</v>
      </c>
      <c r="F403" s="24" t="n">
        <v>0</v>
      </c>
      <c r="G403" s="34" t="n">
        <v>0</v>
      </c>
      <c r="H403" s="92"/>
    </row>
    <row r="404" customFormat="false" ht="15.8" hidden="false" customHeight="true" outlineLevel="0" collapsed="false">
      <c r="A404" s="44" t="s">
        <v>253</v>
      </c>
      <c r="B404" s="93" t="s">
        <v>254</v>
      </c>
      <c r="C404" s="94" t="s">
        <v>16</v>
      </c>
      <c r="D404" s="93" t="s">
        <v>248</v>
      </c>
      <c r="E404" s="19" t="s">
        <v>18</v>
      </c>
      <c r="F404" s="20" t="n">
        <f aca="false">SUM(F405:F408)</f>
        <v>100</v>
      </c>
      <c r="G404" s="32" t="n">
        <f aca="false">SUM(G405:G408)</f>
        <v>0</v>
      </c>
      <c r="H404" s="92" t="s">
        <v>255</v>
      </c>
    </row>
    <row r="405" customFormat="false" ht="13.35" hidden="false" customHeight="false" outlineLevel="0" collapsed="false">
      <c r="A405" s="44"/>
      <c r="B405" s="93"/>
      <c r="C405" s="94"/>
      <c r="D405" s="93"/>
      <c r="E405" s="23" t="s">
        <v>20</v>
      </c>
      <c r="F405" s="24" t="n">
        <v>0</v>
      </c>
      <c r="G405" s="34" t="n">
        <v>0</v>
      </c>
      <c r="H405" s="92"/>
    </row>
    <row r="406" customFormat="false" ht="13.35" hidden="false" customHeight="false" outlineLevel="0" collapsed="false">
      <c r="A406" s="44"/>
      <c r="B406" s="93"/>
      <c r="C406" s="94"/>
      <c r="D406" s="93"/>
      <c r="E406" s="23" t="s">
        <v>21</v>
      </c>
      <c r="F406" s="24" t="n">
        <v>0</v>
      </c>
      <c r="G406" s="34" t="n">
        <v>0</v>
      </c>
      <c r="H406" s="92"/>
    </row>
    <row r="407" customFormat="false" ht="13.35" hidden="false" customHeight="false" outlineLevel="0" collapsed="false">
      <c r="A407" s="44"/>
      <c r="B407" s="93"/>
      <c r="C407" s="94"/>
      <c r="D407" s="93"/>
      <c r="E407" s="23" t="s">
        <v>22</v>
      </c>
      <c r="F407" s="24" t="n">
        <v>100</v>
      </c>
      <c r="G407" s="34" t="n">
        <v>0</v>
      </c>
      <c r="H407" s="92"/>
    </row>
    <row r="408" customFormat="false" ht="13.35" hidden="false" customHeight="false" outlineLevel="0" collapsed="false">
      <c r="A408" s="44"/>
      <c r="B408" s="93"/>
      <c r="C408" s="94"/>
      <c r="D408" s="93"/>
      <c r="E408" s="23" t="s">
        <v>23</v>
      </c>
      <c r="F408" s="24" t="n">
        <v>0</v>
      </c>
      <c r="G408" s="34" t="n">
        <v>0</v>
      </c>
      <c r="H408" s="92"/>
    </row>
    <row r="409" customFormat="false" ht="15.8" hidden="false" customHeight="true" outlineLevel="0" collapsed="false">
      <c r="A409" s="35" t="s">
        <v>256</v>
      </c>
      <c r="B409" s="17" t="s">
        <v>257</v>
      </c>
      <c r="C409" s="6" t="s">
        <v>16</v>
      </c>
      <c r="D409" s="17" t="s">
        <v>87</v>
      </c>
      <c r="E409" s="19" t="s">
        <v>18</v>
      </c>
      <c r="F409" s="20" t="n">
        <f aca="false">SUM(F410:F413)</f>
        <v>0</v>
      </c>
      <c r="G409" s="32" t="n">
        <f aca="false">SUM(G410:G413)</f>
        <v>0</v>
      </c>
      <c r="H409" s="22" t="s">
        <v>258</v>
      </c>
    </row>
    <row r="410" customFormat="false" ht="13.35" hidden="false" customHeight="false" outlineLevel="0" collapsed="false">
      <c r="A410" s="35"/>
      <c r="B410" s="17"/>
      <c r="C410" s="6"/>
      <c r="D410" s="17"/>
      <c r="E410" s="23" t="s">
        <v>20</v>
      </c>
      <c r="F410" s="24" t="n">
        <v>0</v>
      </c>
      <c r="G410" s="34" t="n">
        <v>0</v>
      </c>
      <c r="H410" s="22"/>
    </row>
    <row r="411" customFormat="false" ht="13.35" hidden="false" customHeight="false" outlineLevel="0" collapsed="false">
      <c r="A411" s="35"/>
      <c r="B411" s="17"/>
      <c r="C411" s="6"/>
      <c r="D411" s="17"/>
      <c r="E411" s="23" t="s">
        <v>21</v>
      </c>
      <c r="F411" s="24" t="n">
        <v>0</v>
      </c>
      <c r="G411" s="34" t="n">
        <v>0</v>
      </c>
      <c r="H411" s="22"/>
    </row>
    <row r="412" customFormat="false" ht="13.35" hidden="false" customHeight="false" outlineLevel="0" collapsed="false">
      <c r="A412" s="35"/>
      <c r="B412" s="17"/>
      <c r="C412" s="6"/>
      <c r="D412" s="17"/>
      <c r="E412" s="23" t="s">
        <v>22</v>
      </c>
      <c r="F412" s="24" t="n">
        <v>0</v>
      </c>
      <c r="G412" s="34" t="n">
        <v>0</v>
      </c>
      <c r="H412" s="22"/>
    </row>
    <row r="413" customFormat="false" ht="13.35" hidden="false" customHeight="false" outlineLevel="0" collapsed="false">
      <c r="A413" s="35"/>
      <c r="B413" s="17"/>
      <c r="C413" s="6"/>
      <c r="D413" s="17"/>
      <c r="E413" s="23" t="s">
        <v>23</v>
      </c>
      <c r="F413" s="24" t="n">
        <v>0</v>
      </c>
      <c r="G413" s="34" t="n">
        <v>0</v>
      </c>
      <c r="H413" s="22"/>
    </row>
    <row r="414" customFormat="false" ht="15.8" hidden="false" customHeight="true" outlineLevel="0" collapsed="false">
      <c r="A414" s="35" t="s">
        <v>259</v>
      </c>
      <c r="B414" s="17" t="s">
        <v>260</v>
      </c>
      <c r="C414" s="6" t="s">
        <v>16</v>
      </c>
      <c r="D414" s="17" t="s">
        <v>87</v>
      </c>
      <c r="E414" s="19" t="s">
        <v>18</v>
      </c>
      <c r="F414" s="20" t="n">
        <f aca="false">SUM(F415:F418)</f>
        <v>0</v>
      </c>
      <c r="G414" s="32" t="n">
        <f aca="false">SUM(G415:G418)</f>
        <v>0</v>
      </c>
      <c r="H414" s="22" t="s">
        <v>111</v>
      </c>
    </row>
    <row r="415" customFormat="false" ht="13.35" hidden="false" customHeight="false" outlineLevel="0" collapsed="false">
      <c r="A415" s="35"/>
      <c r="B415" s="17"/>
      <c r="C415" s="6"/>
      <c r="D415" s="17"/>
      <c r="E415" s="23" t="s">
        <v>20</v>
      </c>
      <c r="F415" s="24" t="n">
        <v>0</v>
      </c>
      <c r="G415" s="34" t="n">
        <v>0</v>
      </c>
      <c r="H415" s="22"/>
    </row>
    <row r="416" customFormat="false" ht="13.35" hidden="false" customHeight="false" outlineLevel="0" collapsed="false">
      <c r="A416" s="35"/>
      <c r="B416" s="17"/>
      <c r="C416" s="6"/>
      <c r="D416" s="17"/>
      <c r="E416" s="23" t="s">
        <v>21</v>
      </c>
      <c r="F416" s="24" t="n">
        <v>0</v>
      </c>
      <c r="G416" s="34" t="n">
        <v>0</v>
      </c>
      <c r="H416" s="22"/>
    </row>
    <row r="417" customFormat="false" ht="13.35" hidden="false" customHeight="false" outlineLevel="0" collapsed="false">
      <c r="A417" s="35"/>
      <c r="B417" s="17"/>
      <c r="C417" s="6"/>
      <c r="D417" s="17"/>
      <c r="E417" s="23" t="s">
        <v>22</v>
      </c>
      <c r="F417" s="24" t="n">
        <v>0</v>
      </c>
      <c r="G417" s="34" t="n">
        <v>0</v>
      </c>
      <c r="H417" s="22"/>
    </row>
    <row r="418" customFormat="false" ht="13.35" hidden="false" customHeight="false" outlineLevel="0" collapsed="false">
      <c r="A418" s="35"/>
      <c r="B418" s="17"/>
      <c r="C418" s="6"/>
      <c r="D418" s="17"/>
      <c r="E418" s="23" t="s">
        <v>23</v>
      </c>
      <c r="F418" s="24" t="n">
        <v>0</v>
      </c>
      <c r="G418" s="34" t="n">
        <v>0</v>
      </c>
      <c r="H418" s="22"/>
    </row>
    <row r="419" customFormat="false" ht="15.8" hidden="false" customHeight="true" outlineLevel="0" collapsed="false">
      <c r="A419" s="44" t="s">
        <v>261</v>
      </c>
      <c r="B419" s="17" t="s">
        <v>262</v>
      </c>
      <c r="C419" s="6" t="s">
        <v>16</v>
      </c>
      <c r="D419" s="17" t="s">
        <v>56</v>
      </c>
      <c r="E419" s="19" t="s">
        <v>18</v>
      </c>
      <c r="F419" s="20" t="n">
        <f aca="false">SUM(F420:F423)</f>
        <v>0</v>
      </c>
      <c r="G419" s="32" t="n">
        <f aca="false">SUM(G420:G423)</f>
        <v>0</v>
      </c>
      <c r="H419" s="95"/>
    </row>
    <row r="420" customFormat="false" ht="13.35" hidden="false" customHeight="false" outlineLevel="0" collapsed="false">
      <c r="A420" s="44"/>
      <c r="B420" s="17"/>
      <c r="C420" s="6"/>
      <c r="D420" s="17"/>
      <c r="E420" s="23" t="s">
        <v>20</v>
      </c>
      <c r="F420" s="24" t="n">
        <v>0</v>
      </c>
      <c r="G420" s="34" t="n">
        <v>0</v>
      </c>
      <c r="H420" s="95"/>
    </row>
    <row r="421" customFormat="false" ht="13.35" hidden="false" customHeight="false" outlineLevel="0" collapsed="false">
      <c r="A421" s="44"/>
      <c r="B421" s="17"/>
      <c r="C421" s="6"/>
      <c r="D421" s="17"/>
      <c r="E421" s="23" t="s">
        <v>21</v>
      </c>
      <c r="F421" s="24" t="n">
        <v>0</v>
      </c>
      <c r="G421" s="34" t="n">
        <v>0</v>
      </c>
      <c r="H421" s="95"/>
    </row>
    <row r="422" customFormat="false" ht="13.35" hidden="false" customHeight="false" outlineLevel="0" collapsed="false">
      <c r="A422" s="44"/>
      <c r="B422" s="17"/>
      <c r="C422" s="6"/>
      <c r="D422" s="17"/>
      <c r="E422" s="23" t="s">
        <v>22</v>
      </c>
      <c r="F422" s="24" t="n">
        <v>0</v>
      </c>
      <c r="G422" s="34" t="n">
        <v>0</v>
      </c>
      <c r="H422" s="95"/>
    </row>
    <row r="423" customFormat="false" ht="13.35" hidden="false" customHeight="false" outlineLevel="0" collapsed="false">
      <c r="A423" s="44"/>
      <c r="B423" s="17"/>
      <c r="C423" s="6"/>
      <c r="D423" s="17"/>
      <c r="E423" s="23" t="s">
        <v>23</v>
      </c>
      <c r="F423" s="24" t="n">
        <v>0</v>
      </c>
      <c r="G423" s="34" t="n">
        <v>0</v>
      </c>
      <c r="H423" s="95"/>
    </row>
    <row r="424" customFormat="false" ht="15.8" hidden="false" customHeight="true" outlineLevel="0" collapsed="false">
      <c r="A424" s="44" t="s">
        <v>263</v>
      </c>
      <c r="B424" s="17" t="s">
        <v>264</v>
      </c>
      <c r="C424" s="6" t="s">
        <v>16</v>
      </c>
      <c r="D424" s="17" t="s">
        <v>56</v>
      </c>
      <c r="E424" s="19" t="s">
        <v>18</v>
      </c>
      <c r="F424" s="20" t="n">
        <f aca="false">SUM(F425:F428)</f>
        <v>0</v>
      </c>
      <c r="G424" s="32" t="n">
        <f aca="false">SUM(G425:G428)</f>
        <v>0</v>
      </c>
      <c r="H424" s="53"/>
    </row>
    <row r="425" customFormat="false" ht="13.35" hidden="false" customHeight="false" outlineLevel="0" collapsed="false">
      <c r="A425" s="44"/>
      <c r="B425" s="17"/>
      <c r="C425" s="6"/>
      <c r="D425" s="17"/>
      <c r="E425" s="23" t="s">
        <v>20</v>
      </c>
      <c r="F425" s="24" t="n">
        <v>0</v>
      </c>
      <c r="G425" s="34" t="n">
        <v>0</v>
      </c>
      <c r="H425" s="53"/>
    </row>
    <row r="426" customFormat="false" ht="13.35" hidden="false" customHeight="false" outlineLevel="0" collapsed="false">
      <c r="A426" s="44"/>
      <c r="B426" s="17"/>
      <c r="C426" s="6"/>
      <c r="D426" s="17"/>
      <c r="E426" s="23" t="s">
        <v>21</v>
      </c>
      <c r="F426" s="24" t="n">
        <v>0</v>
      </c>
      <c r="G426" s="34" t="n">
        <v>0</v>
      </c>
      <c r="H426" s="53"/>
    </row>
    <row r="427" customFormat="false" ht="13.35" hidden="false" customHeight="false" outlineLevel="0" collapsed="false">
      <c r="A427" s="44"/>
      <c r="B427" s="17"/>
      <c r="C427" s="6"/>
      <c r="D427" s="17"/>
      <c r="E427" s="23" t="s">
        <v>22</v>
      </c>
      <c r="F427" s="24" t="n">
        <v>0</v>
      </c>
      <c r="G427" s="34" t="n">
        <v>0</v>
      </c>
      <c r="H427" s="53"/>
    </row>
    <row r="428" customFormat="false" ht="13.35" hidden="false" customHeight="false" outlineLevel="0" collapsed="false">
      <c r="A428" s="44"/>
      <c r="B428" s="17"/>
      <c r="C428" s="6"/>
      <c r="D428" s="17"/>
      <c r="E428" s="23" t="s">
        <v>23</v>
      </c>
      <c r="F428" s="24" t="n">
        <v>0</v>
      </c>
      <c r="G428" s="34" t="n">
        <v>0</v>
      </c>
      <c r="H428" s="53"/>
    </row>
    <row r="429" s="49" customFormat="true" ht="15.8" hidden="false" customHeight="true" outlineLevel="0" collapsed="false">
      <c r="A429" s="44"/>
      <c r="B429" s="45" t="s">
        <v>265</v>
      </c>
      <c r="C429" s="46"/>
      <c r="D429" s="46"/>
      <c r="E429" s="47" t="s">
        <v>18</v>
      </c>
      <c r="F429" s="61" t="n">
        <f aca="false">F424+F419+F414+F409+F404+F399+F394+F387+F382+F377+F372+F367+F362</f>
        <v>687.5</v>
      </c>
      <c r="G429" s="21" t="n">
        <f aca="false">G424+G419+G414+G409+G404+G399+G394+G387+G382+G377+G372+G367+G362</f>
        <v>35.9</v>
      </c>
      <c r="H429" s="37" t="n">
        <f aca="false">G429*100/F429</f>
        <v>5.22181818181818</v>
      </c>
      <c r="AMI429" s="0"/>
      <c r="AMJ429" s="0"/>
    </row>
    <row r="430" s="49" customFormat="true" ht="12.8" hidden="false" customHeight="false" outlineLevel="0" collapsed="false">
      <c r="A430" s="44"/>
      <c r="B430" s="45"/>
      <c r="C430" s="46"/>
      <c r="D430" s="46"/>
      <c r="E430" s="50" t="s">
        <v>20</v>
      </c>
      <c r="F430" s="63" t="n">
        <f aca="false">F425+F420+F415+F410+F405+F400+F395+F388+F383+F378+F373+F368+F363</f>
        <v>0</v>
      </c>
      <c r="G430" s="39" t="n">
        <f aca="false">G425+G420+G415+G410+G405+G400+G395+G388+G383+G378+G373+G368+G363</f>
        <v>0</v>
      </c>
      <c r="H430" s="40" t="n">
        <v>0</v>
      </c>
      <c r="AMI430" s="0"/>
      <c r="AMJ430" s="0"/>
    </row>
    <row r="431" s="49" customFormat="true" ht="12.8" hidden="false" customHeight="false" outlineLevel="0" collapsed="false">
      <c r="A431" s="44"/>
      <c r="B431" s="45"/>
      <c r="C431" s="46"/>
      <c r="D431" s="46"/>
      <c r="E431" s="50" t="s">
        <v>21</v>
      </c>
      <c r="F431" s="63" t="n">
        <f aca="false">F426+F421+F416+F411+F406+F401+F396+F389+F384+F379+F374+F369+F364</f>
        <v>0</v>
      </c>
      <c r="G431" s="39" t="n">
        <f aca="false">G426+G421+G416+G411+G406+G401+G396+G389+G384+G379+G374+G369+G364</f>
        <v>0</v>
      </c>
      <c r="H431" s="40" t="n">
        <v>0</v>
      </c>
      <c r="AMI431" s="0"/>
      <c r="AMJ431" s="0"/>
    </row>
    <row r="432" s="49" customFormat="true" ht="12.8" hidden="false" customHeight="false" outlineLevel="0" collapsed="false">
      <c r="A432" s="44"/>
      <c r="B432" s="45"/>
      <c r="C432" s="46"/>
      <c r="D432" s="46"/>
      <c r="E432" s="50" t="s">
        <v>22</v>
      </c>
      <c r="F432" s="63" t="n">
        <f aca="false">F427+F422+F417+F412+F407+F402+F397+F390+F385+F380+F375+F370+F365</f>
        <v>575</v>
      </c>
      <c r="G432" s="39" t="n">
        <f aca="false">G427+G422+G417+G412+G407+G402+G397+G390+G385+G380+G375+G370+G365</f>
        <v>0</v>
      </c>
      <c r="H432" s="40" t="n">
        <f aca="false">G432*100/F432</f>
        <v>0</v>
      </c>
      <c r="AMI432" s="0"/>
      <c r="AMJ432" s="0"/>
    </row>
    <row r="433" s="49" customFormat="true" ht="12.8" hidden="false" customHeight="false" outlineLevel="0" collapsed="false">
      <c r="A433" s="44"/>
      <c r="B433" s="45"/>
      <c r="C433" s="46"/>
      <c r="D433" s="46"/>
      <c r="E433" s="50" t="s">
        <v>23</v>
      </c>
      <c r="F433" s="63" t="n">
        <f aca="false">F428+F423+F418+F413+F408+F403+F398+F391+F386+F381+F376+F371+F366</f>
        <v>112.5</v>
      </c>
      <c r="G433" s="39" t="n">
        <f aca="false">G428+G423+G418+G413+G408+G403+G398+G391+G386+G381+G376+G371+G366</f>
        <v>35.9</v>
      </c>
      <c r="H433" s="40" t="n">
        <f aca="false">G433*100/F433</f>
        <v>31.9111111111111</v>
      </c>
      <c r="AMI433" s="0"/>
      <c r="AMJ433" s="0"/>
    </row>
    <row r="434" s="52" customFormat="true" ht="15.8" hidden="false" customHeight="true" outlineLevel="0" collapsed="false">
      <c r="A434" s="96"/>
      <c r="B434" s="36" t="s">
        <v>266</v>
      </c>
      <c r="C434" s="6"/>
      <c r="D434" s="6"/>
      <c r="E434" s="19" t="s">
        <v>18</v>
      </c>
      <c r="F434" s="20" t="n">
        <f aca="false">F429+F354+F90+F57</f>
        <v>25731.15</v>
      </c>
      <c r="G434" s="32" t="n">
        <f aca="false">G429+G354+G90+G57</f>
        <v>84442.61912</v>
      </c>
      <c r="H434" s="86" t="n">
        <f aca="false">G434*100/F434</f>
        <v>328.172736624675</v>
      </c>
      <c r="AMI434" s="0"/>
      <c r="AMJ434" s="0"/>
    </row>
    <row r="435" s="52" customFormat="true" ht="12.8" hidden="false" customHeight="false" outlineLevel="0" collapsed="false">
      <c r="A435" s="96"/>
      <c r="B435" s="36"/>
      <c r="C435" s="6"/>
      <c r="D435" s="6"/>
      <c r="E435" s="23" t="s">
        <v>20</v>
      </c>
      <c r="F435" s="24" t="n">
        <f aca="false">F430+F355+F91+F58</f>
        <v>154.825</v>
      </c>
      <c r="G435" s="34" t="n">
        <f aca="false">G430+G355+G91+G58</f>
        <v>16280.46461</v>
      </c>
      <c r="H435" s="88" t="n">
        <f aca="false">G435*100/F435</f>
        <v>10515.3977781366</v>
      </c>
      <c r="AMI435" s="0"/>
      <c r="AMJ435" s="0"/>
    </row>
    <row r="436" s="52" customFormat="true" ht="12.8" hidden="false" customHeight="false" outlineLevel="0" collapsed="false">
      <c r="A436" s="96"/>
      <c r="B436" s="36"/>
      <c r="C436" s="6"/>
      <c r="D436" s="6"/>
      <c r="E436" s="23" t="s">
        <v>21</v>
      </c>
      <c r="F436" s="24" t="n">
        <f aca="false">F431+F356+F92+F59</f>
        <v>2068.4</v>
      </c>
      <c r="G436" s="34" t="n">
        <f aca="false">G431+G356+G92+G59</f>
        <v>0</v>
      </c>
      <c r="H436" s="88" t="n">
        <f aca="false">G436*100/F436</f>
        <v>0</v>
      </c>
      <c r="AMI436" s="0"/>
      <c r="AMJ436" s="0"/>
    </row>
    <row r="437" s="52" customFormat="true" ht="12.8" hidden="false" customHeight="false" outlineLevel="0" collapsed="false">
      <c r="A437" s="96"/>
      <c r="B437" s="36"/>
      <c r="C437" s="6"/>
      <c r="D437" s="6"/>
      <c r="E437" s="23" t="s">
        <v>22</v>
      </c>
      <c r="F437" s="24" t="n">
        <f aca="false">F432+F357+F93+F60</f>
        <v>22722.925</v>
      </c>
      <c r="G437" s="34" t="n">
        <f aca="false">G432+G357+G93+G60</f>
        <v>67384.75451</v>
      </c>
      <c r="H437" s="88" t="n">
        <f aca="false">G437*100/F437</f>
        <v>296.549649792005</v>
      </c>
      <c r="AMI437" s="0"/>
      <c r="AMJ437" s="0"/>
    </row>
    <row r="438" s="52" customFormat="true" ht="12.8" hidden="false" customHeight="false" outlineLevel="0" collapsed="false">
      <c r="A438" s="96"/>
      <c r="B438" s="36"/>
      <c r="C438" s="6"/>
      <c r="D438" s="6"/>
      <c r="E438" s="23" t="s">
        <v>23</v>
      </c>
      <c r="F438" s="24" t="n">
        <f aca="false">F433+F358+F94+F61</f>
        <v>785</v>
      </c>
      <c r="G438" s="34" t="n">
        <f aca="false">G433+G358+G94+G61</f>
        <v>777.4</v>
      </c>
      <c r="H438" s="88" t="n">
        <f aca="false">G438*100/F438</f>
        <v>99.031847133758</v>
      </c>
      <c r="AMI438" s="0"/>
      <c r="AMJ438" s="0"/>
    </row>
    <row r="439" customFormat="false" ht="12.8" hidden="false" customHeight="false" outlineLevel="0" collapsed="false">
      <c r="A439" s="97"/>
      <c r="B439" s="97"/>
      <c r="C439" s="97"/>
      <c r="D439" s="97"/>
      <c r="E439" s="97"/>
      <c r="F439" s="98"/>
      <c r="G439" s="99"/>
    </row>
    <row r="440" s="104" customFormat="true" ht="12.8" hidden="false" customHeight="false" outlineLevel="0" collapsed="false">
      <c r="A440" s="100"/>
      <c r="B440" s="100"/>
      <c r="C440" s="100"/>
      <c r="D440" s="100"/>
      <c r="E440" s="101"/>
      <c r="F440" s="102"/>
      <c r="G440" s="103"/>
      <c r="AMI440" s="0"/>
      <c r="AMJ440" s="0"/>
    </row>
    <row r="441" customFormat="false" ht="12.8" hidden="false" customHeight="false" outlineLevel="0" collapsed="false">
      <c r="A441" s="105"/>
      <c r="B441" s="106"/>
      <c r="C441" s="105"/>
      <c r="D441" s="107"/>
      <c r="E441" s="101"/>
      <c r="F441" s="102"/>
      <c r="G441" s="108"/>
    </row>
    <row r="442" customFormat="false" ht="12.8" hidden="false" customHeight="false" outlineLevel="0" collapsed="false">
      <c r="E442" s="109"/>
      <c r="F442" s="110"/>
    </row>
  </sheetData>
  <mergeCells count="437">
    <mergeCell ref="A1:H2"/>
    <mergeCell ref="A3:A5"/>
    <mergeCell ref="B3:B5"/>
    <mergeCell ref="C3:C5"/>
    <mergeCell ref="D3:D5"/>
    <mergeCell ref="E3:E5"/>
    <mergeCell ref="F3:G3"/>
    <mergeCell ref="H3:H4"/>
    <mergeCell ref="F4:G4"/>
    <mergeCell ref="F6:G6"/>
    <mergeCell ref="A7:H7"/>
    <mergeCell ref="A8:H8"/>
    <mergeCell ref="A9:H9"/>
    <mergeCell ref="A10:A14"/>
    <mergeCell ref="B10:B14"/>
    <mergeCell ref="C10:C14"/>
    <mergeCell ref="D10:D14"/>
    <mergeCell ref="H10:H14"/>
    <mergeCell ref="A15:A19"/>
    <mergeCell ref="B15:B19"/>
    <mergeCell ref="C15:C19"/>
    <mergeCell ref="D15:D19"/>
    <mergeCell ref="H15:H19"/>
    <mergeCell ref="A20:A24"/>
    <mergeCell ref="B20:B24"/>
    <mergeCell ref="C20:C24"/>
    <mergeCell ref="D20:D24"/>
    <mergeCell ref="H20:H24"/>
    <mergeCell ref="A25:A29"/>
    <mergeCell ref="B25:B29"/>
    <mergeCell ref="C25:C29"/>
    <mergeCell ref="D25:D29"/>
    <mergeCell ref="H25:H29"/>
    <mergeCell ref="A30:A34"/>
    <mergeCell ref="B30:B34"/>
    <mergeCell ref="C30:C34"/>
    <mergeCell ref="D30:D34"/>
    <mergeCell ref="H30:H34"/>
    <mergeCell ref="A35:H35"/>
    <mergeCell ref="A36:H36"/>
    <mergeCell ref="A37:A41"/>
    <mergeCell ref="B37:B41"/>
    <mergeCell ref="C37:C41"/>
    <mergeCell ref="D37:D41"/>
    <mergeCell ref="H37:H41"/>
    <mergeCell ref="A42:A46"/>
    <mergeCell ref="B42:B46"/>
    <mergeCell ref="C42:C46"/>
    <mergeCell ref="D42:D46"/>
    <mergeCell ref="H42:H46"/>
    <mergeCell ref="A47:A51"/>
    <mergeCell ref="B47:B51"/>
    <mergeCell ref="C47:C51"/>
    <mergeCell ref="D47:D51"/>
    <mergeCell ref="H47:H51"/>
    <mergeCell ref="A52:A56"/>
    <mergeCell ref="B52:B56"/>
    <mergeCell ref="C52:C56"/>
    <mergeCell ref="D52:D56"/>
    <mergeCell ref="H52:H56"/>
    <mergeCell ref="A57:A61"/>
    <mergeCell ref="B57:B61"/>
    <mergeCell ref="C57:C61"/>
    <mergeCell ref="D57:D61"/>
    <mergeCell ref="A62:H62"/>
    <mergeCell ref="A63:H63"/>
    <mergeCell ref="A64:H64"/>
    <mergeCell ref="A65:A69"/>
    <mergeCell ref="B65:B69"/>
    <mergeCell ref="C65:C69"/>
    <mergeCell ref="D65:D69"/>
    <mergeCell ref="H65:H69"/>
    <mergeCell ref="A70:A74"/>
    <mergeCell ref="B70:B74"/>
    <mergeCell ref="C70:C74"/>
    <mergeCell ref="D70:D74"/>
    <mergeCell ref="H70:H74"/>
    <mergeCell ref="A75:A79"/>
    <mergeCell ref="B75:B79"/>
    <mergeCell ref="C75:C79"/>
    <mergeCell ref="D75:D79"/>
    <mergeCell ref="H75:H79"/>
    <mergeCell ref="A80:A84"/>
    <mergeCell ref="B80:B84"/>
    <mergeCell ref="C80:C84"/>
    <mergeCell ref="D80:D84"/>
    <mergeCell ref="H80:H84"/>
    <mergeCell ref="A85:A89"/>
    <mergeCell ref="B85:B89"/>
    <mergeCell ref="C85:C89"/>
    <mergeCell ref="D85:D89"/>
    <mergeCell ref="H85:H89"/>
    <mergeCell ref="A90:A94"/>
    <mergeCell ref="B90:B94"/>
    <mergeCell ref="C90:C94"/>
    <mergeCell ref="D90:D94"/>
    <mergeCell ref="A95:H95"/>
    <mergeCell ref="A96:H96"/>
    <mergeCell ref="A97:H97"/>
    <mergeCell ref="A98:A102"/>
    <mergeCell ref="B98:B102"/>
    <mergeCell ref="C98:C102"/>
    <mergeCell ref="D98:D102"/>
    <mergeCell ref="H98:H102"/>
    <mergeCell ref="A103:A107"/>
    <mergeCell ref="B103:B107"/>
    <mergeCell ref="C103:C107"/>
    <mergeCell ref="D103:D107"/>
    <mergeCell ref="H103:H107"/>
    <mergeCell ref="A108:A112"/>
    <mergeCell ref="B108:B112"/>
    <mergeCell ref="C108:C112"/>
    <mergeCell ref="D108:D112"/>
    <mergeCell ref="H108:H112"/>
    <mergeCell ref="A113:A117"/>
    <mergeCell ref="B113:B117"/>
    <mergeCell ref="C113:C117"/>
    <mergeCell ref="D113:D117"/>
    <mergeCell ref="H113:H117"/>
    <mergeCell ref="A118:A122"/>
    <mergeCell ref="B118:B122"/>
    <mergeCell ref="C118:C122"/>
    <mergeCell ref="D118:D122"/>
    <mergeCell ref="H118:H122"/>
    <mergeCell ref="A123:A127"/>
    <mergeCell ref="B123:B127"/>
    <mergeCell ref="C123:C127"/>
    <mergeCell ref="D123:D127"/>
    <mergeCell ref="H123:H127"/>
    <mergeCell ref="A128:A132"/>
    <mergeCell ref="B128:B132"/>
    <mergeCell ref="C128:C132"/>
    <mergeCell ref="D128:D132"/>
    <mergeCell ref="H128:H132"/>
    <mergeCell ref="A133:A137"/>
    <mergeCell ref="B133:B137"/>
    <mergeCell ref="C133:C137"/>
    <mergeCell ref="D133:D137"/>
    <mergeCell ref="H133:H137"/>
    <mergeCell ref="A138:A142"/>
    <mergeCell ref="B138:B142"/>
    <mergeCell ref="C138:C142"/>
    <mergeCell ref="D138:D142"/>
    <mergeCell ref="H138:H142"/>
    <mergeCell ref="A143:H143"/>
    <mergeCell ref="A144:H144"/>
    <mergeCell ref="A145:A149"/>
    <mergeCell ref="B145:B149"/>
    <mergeCell ref="C145:C149"/>
    <mergeCell ref="D145:D149"/>
    <mergeCell ref="H145:H149"/>
    <mergeCell ref="A150:A154"/>
    <mergeCell ref="B150:B154"/>
    <mergeCell ref="C150:C154"/>
    <mergeCell ref="D150:D154"/>
    <mergeCell ref="H150:H154"/>
    <mergeCell ref="A155:A159"/>
    <mergeCell ref="B155:B159"/>
    <mergeCell ref="C155:C159"/>
    <mergeCell ref="D155:D159"/>
    <mergeCell ref="H155:H159"/>
    <mergeCell ref="A160:A164"/>
    <mergeCell ref="B160:B164"/>
    <mergeCell ref="C160:C164"/>
    <mergeCell ref="D160:D164"/>
    <mergeCell ref="H160:H164"/>
    <mergeCell ref="A165:A169"/>
    <mergeCell ref="B165:B169"/>
    <mergeCell ref="C165:C169"/>
    <mergeCell ref="D165:D169"/>
    <mergeCell ref="H165:H169"/>
    <mergeCell ref="A170:A174"/>
    <mergeCell ref="B170:B174"/>
    <mergeCell ref="C170:C174"/>
    <mergeCell ref="D170:D174"/>
    <mergeCell ref="H170:H174"/>
    <mergeCell ref="A175:A179"/>
    <mergeCell ref="B175:B179"/>
    <mergeCell ref="C175:C179"/>
    <mergeCell ref="D175:D179"/>
    <mergeCell ref="H175:H179"/>
    <mergeCell ref="A180:A184"/>
    <mergeCell ref="B180:B184"/>
    <mergeCell ref="C180:C184"/>
    <mergeCell ref="D180:D184"/>
    <mergeCell ref="H180:H184"/>
    <mergeCell ref="A185:A189"/>
    <mergeCell ref="B185:B189"/>
    <mergeCell ref="C185:C189"/>
    <mergeCell ref="D185:D189"/>
    <mergeCell ref="H185:H189"/>
    <mergeCell ref="A190:A194"/>
    <mergeCell ref="B190:B194"/>
    <mergeCell ref="C190:C194"/>
    <mergeCell ref="D190:D194"/>
    <mergeCell ref="H190:H194"/>
    <mergeCell ref="A195:A199"/>
    <mergeCell ref="B195:B199"/>
    <mergeCell ref="C195:C199"/>
    <mergeCell ref="D195:D199"/>
    <mergeCell ref="H195:H199"/>
    <mergeCell ref="A200:A204"/>
    <mergeCell ref="B200:B204"/>
    <mergeCell ref="C200:C204"/>
    <mergeCell ref="D200:D204"/>
    <mergeCell ref="H200:H204"/>
    <mergeCell ref="A205:A209"/>
    <mergeCell ref="B205:B209"/>
    <mergeCell ref="C205:C209"/>
    <mergeCell ref="D205:D209"/>
    <mergeCell ref="H205:H209"/>
    <mergeCell ref="A210:A214"/>
    <mergeCell ref="B210:B214"/>
    <mergeCell ref="C210:C214"/>
    <mergeCell ref="D210:D214"/>
    <mergeCell ref="H210:H214"/>
    <mergeCell ref="A215:A219"/>
    <mergeCell ref="B215:B219"/>
    <mergeCell ref="C215:C219"/>
    <mergeCell ref="D215:D219"/>
    <mergeCell ref="H215:H219"/>
    <mergeCell ref="A220:A224"/>
    <mergeCell ref="B220:B224"/>
    <mergeCell ref="C220:C224"/>
    <mergeCell ref="D220:D224"/>
    <mergeCell ref="H220:H224"/>
    <mergeCell ref="A225:A229"/>
    <mergeCell ref="B225:B229"/>
    <mergeCell ref="C225:C229"/>
    <mergeCell ref="D225:D229"/>
    <mergeCell ref="H225:H229"/>
    <mergeCell ref="A230:A234"/>
    <mergeCell ref="B230:B234"/>
    <mergeCell ref="C230:C234"/>
    <mergeCell ref="D230:D234"/>
    <mergeCell ref="H230:H234"/>
    <mergeCell ref="A235:A239"/>
    <mergeCell ref="B235:B239"/>
    <mergeCell ref="C235:C239"/>
    <mergeCell ref="D235:D239"/>
    <mergeCell ref="H235:H239"/>
    <mergeCell ref="A240:H240"/>
    <mergeCell ref="A241:A245"/>
    <mergeCell ref="B241:B245"/>
    <mergeCell ref="C241:C245"/>
    <mergeCell ref="D241:D245"/>
    <mergeCell ref="H241:H245"/>
    <mergeCell ref="A246:A250"/>
    <mergeCell ref="B246:B250"/>
    <mergeCell ref="C246:C250"/>
    <mergeCell ref="D246:D250"/>
    <mergeCell ref="H246:H250"/>
    <mergeCell ref="A251:A255"/>
    <mergeCell ref="B251:B255"/>
    <mergeCell ref="C251:C255"/>
    <mergeCell ref="D251:D255"/>
    <mergeCell ref="H251:H255"/>
    <mergeCell ref="A256:A260"/>
    <mergeCell ref="B256:B260"/>
    <mergeCell ref="C256:C260"/>
    <mergeCell ref="D256:D260"/>
    <mergeCell ref="H256:H260"/>
    <mergeCell ref="A261:A265"/>
    <mergeCell ref="B261:B265"/>
    <mergeCell ref="C261:C265"/>
    <mergeCell ref="D261:D265"/>
    <mergeCell ref="H261:H265"/>
    <mergeCell ref="A266:A270"/>
    <mergeCell ref="B266:B270"/>
    <mergeCell ref="C266:C270"/>
    <mergeCell ref="D266:D270"/>
    <mergeCell ref="H266:H270"/>
    <mergeCell ref="A271:A275"/>
    <mergeCell ref="B271:B275"/>
    <mergeCell ref="C271:C275"/>
    <mergeCell ref="D271:D275"/>
    <mergeCell ref="H271:H275"/>
    <mergeCell ref="A276:H276"/>
    <mergeCell ref="A277:H277"/>
    <mergeCell ref="A278:A282"/>
    <mergeCell ref="B278:B282"/>
    <mergeCell ref="C278:C282"/>
    <mergeCell ref="D278:D282"/>
    <mergeCell ref="H278:H282"/>
    <mergeCell ref="A283:H283"/>
    <mergeCell ref="A284:A288"/>
    <mergeCell ref="B284:B288"/>
    <mergeCell ref="C284:C288"/>
    <mergeCell ref="D284:D288"/>
    <mergeCell ref="H284:H288"/>
    <mergeCell ref="A289:A293"/>
    <mergeCell ref="B289:B293"/>
    <mergeCell ref="C289:C293"/>
    <mergeCell ref="D289:D293"/>
    <mergeCell ref="H289:H293"/>
    <mergeCell ref="A294:A298"/>
    <mergeCell ref="B294:B298"/>
    <mergeCell ref="C294:C298"/>
    <mergeCell ref="D294:D298"/>
    <mergeCell ref="H294:H298"/>
    <mergeCell ref="A299:A303"/>
    <mergeCell ref="B299:B303"/>
    <mergeCell ref="C299:C303"/>
    <mergeCell ref="D299:D303"/>
    <mergeCell ref="H299:H303"/>
    <mergeCell ref="A304:A308"/>
    <mergeCell ref="B304:B308"/>
    <mergeCell ref="C304:C308"/>
    <mergeCell ref="D304:D308"/>
    <mergeCell ref="H304:H308"/>
    <mergeCell ref="A309:A313"/>
    <mergeCell ref="B309:B313"/>
    <mergeCell ref="C309:C313"/>
    <mergeCell ref="D309:D313"/>
    <mergeCell ref="H309:H313"/>
    <mergeCell ref="A314:A318"/>
    <mergeCell ref="B314:B318"/>
    <mergeCell ref="C314:C318"/>
    <mergeCell ref="D314:D318"/>
    <mergeCell ref="H314:H318"/>
    <mergeCell ref="A319:A323"/>
    <mergeCell ref="B319:B323"/>
    <mergeCell ref="C319:C323"/>
    <mergeCell ref="D319:D323"/>
    <mergeCell ref="H319:H323"/>
    <mergeCell ref="A324:A328"/>
    <mergeCell ref="B324:B328"/>
    <mergeCell ref="C324:C328"/>
    <mergeCell ref="D324:D328"/>
    <mergeCell ref="H324:H328"/>
    <mergeCell ref="A329:A333"/>
    <mergeCell ref="B329:B333"/>
    <mergeCell ref="C329:C333"/>
    <mergeCell ref="D329:D333"/>
    <mergeCell ref="H329:H333"/>
    <mergeCell ref="A334:A338"/>
    <mergeCell ref="B334:B338"/>
    <mergeCell ref="C334:C338"/>
    <mergeCell ref="D334:D338"/>
    <mergeCell ref="H334:H338"/>
    <mergeCell ref="A339:A343"/>
    <mergeCell ref="B339:B343"/>
    <mergeCell ref="C339:C343"/>
    <mergeCell ref="D339:D343"/>
    <mergeCell ref="H339:H343"/>
    <mergeCell ref="A344:A348"/>
    <mergeCell ref="B344:B348"/>
    <mergeCell ref="C344:C348"/>
    <mergeCell ref="D344:D348"/>
    <mergeCell ref="H344:H348"/>
    <mergeCell ref="A349:A353"/>
    <mergeCell ref="B349:B353"/>
    <mergeCell ref="C349:C353"/>
    <mergeCell ref="D349:D353"/>
    <mergeCell ref="H349:H353"/>
    <mergeCell ref="A354:A358"/>
    <mergeCell ref="B354:B358"/>
    <mergeCell ref="C354:C358"/>
    <mergeCell ref="D354:D358"/>
    <mergeCell ref="A359:H359"/>
    <mergeCell ref="A360:H360"/>
    <mergeCell ref="A361:H361"/>
    <mergeCell ref="A362:A366"/>
    <mergeCell ref="B362:B366"/>
    <mergeCell ref="C362:C366"/>
    <mergeCell ref="D362:D366"/>
    <mergeCell ref="H362:H366"/>
    <mergeCell ref="A367:A371"/>
    <mergeCell ref="B367:B371"/>
    <mergeCell ref="C367:C371"/>
    <mergeCell ref="D367:D371"/>
    <mergeCell ref="H367:H371"/>
    <mergeCell ref="A372:A376"/>
    <mergeCell ref="B372:B376"/>
    <mergeCell ref="C372:C376"/>
    <mergeCell ref="D372:D376"/>
    <mergeCell ref="H372:H376"/>
    <mergeCell ref="A377:A381"/>
    <mergeCell ref="B377:B381"/>
    <mergeCell ref="C377:C381"/>
    <mergeCell ref="D377:D381"/>
    <mergeCell ref="H377:H381"/>
    <mergeCell ref="A382:A386"/>
    <mergeCell ref="B382:B386"/>
    <mergeCell ref="C382:C386"/>
    <mergeCell ref="D382:D386"/>
    <mergeCell ref="H382:H386"/>
    <mergeCell ref="A387:A391"/>
    <mergeCell ref="B387:B391"/>
    <mergeCell ref="C387:C391"/>
    <mergeCell ref="D387:D391"/>
    <mergeCell ref="H387:H391"/>
    <mergeCell ref="A392:H392"/>
    <mergeCell ref="A393:H393"/>
    <mergeCell ref="A394:A398"/>
    <mergeCell ref="B394:B398"/>
    <mergeCell ref="C394:C398"/>
    <mergeCell ref="D394:D398"/>
    <mergeCell ref="H394:H398"/>
    <mergeCell ref="A399:A403"/>
    <mergeCell ref="B399:B403"/>
    <mergeCell ref="C399:C403"/>
    <mergeCell ref="D399:D403"/>
    <mergeCell ref="H399:H403"/>
    <mergeCell ref="A404:A408"/>
    <mergeCell ref="B404:B408"/>
    <mergeCell ref="C404:C408"/>
    <mergeCell ref="D404:D408"/>
    <mergeCell ref="H404:H408"/>
    <mergeCell ref="A409:A413"/>
    <mergeCell ref="B409:B413"/>
    <mergeCell ref="C409:C413"/>
    <mergeCell ref="D409:D413"/>
    <mergeCell ref="H409:H413"/>
    <mergeCell ref="A414:A418"/>
    <mergeCell ref="B414:B418"/>
    <mergeCell ref="C414:C418"/>
    <mergeCell ref="D414:D418"/>
    <mergeCell ref="H414:H418"/>
    <mergeCell ref="A419:A423"/>
    <mergeCell ref="B419:B423"/>
    <mergeCell ref="C419:C423"/>
    <mergeCell ref="D419:D423"/>
    <mergeCell ref="H419:H423"/>
    <mergeCell ref="A424:A428"/>
    <mergeCell ref="B424:B428"/>
    <mergeCell ref="C424:C428"/>
    <mergeCell ref="D424:D428"/>
    <mergeCell ref="H424:H428"/>
    <mergeCell ref="A429:A433"/>
    <mergeCell ref="B429:B433"/>
    <mergeCell ref="C429:C433"/>
    <mergeCell ref="D429:D433"/>
    <mergeCell ref="A434:A438"/>
    <mergeCell ref="B434:B438"/>
    <mergeCell ref="C434:C438"/>
    <mergeCell ref="D434:D438"/>
  </mergeCells>
  <printOptions headings="false" gridLines="false" gridLinesSet="true" horizontalCentered="false" verticalCentered="false"/>
  <pageMargins left="0.646527777777778" right="0.2875" top="0.330555555555556" bottom="0.172222222222222" header="0.511811023622047" footer="0.511811023622047"/>
  <pageSetup paperSize="9" scale="100" fitToWidth="1" fitToHeight="10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1619</TotalTime>
  <Application>LibreOffice/7.2.5.2$Windows_x86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2023-07-06T10:59:53Z</dcterms:created>
  <dc:creator/>
  <dc:description/>
  <dc:language>uk-UA</dc:language>
  <cp:lastModifiedBy/>
  <cp:lastPrinted>2023-07-17T13:57:15Z</cp:lastPrinted>
  <dcterms:modified xsi:type="dcterms:W3CDTF">2024-01-23T16:36:42Z</dcterms:modified>
  <cp:revision>61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