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021" sheetId="5" r:id="rId1"/>
  </sheets>
  <definedNames>
    <definedName name="_xlnm.Print_Area" localSheetId="0">КПК0611021!$A$1:$BM$100</definedName>
  </definedNames>
  <calcPr calcId="145621"/>
</workbook>
</file>

<file path=xl/calcChain.xml><?xml version="1.0" encoding="utf-8"?>
<calcChain xmlns="http://schemas.openxmlformats.org/spreadsheetml/2006/main">
  <c r="BE83" i="5" l="1"/>
  <c r="U22" i="5"/>
  <c r="AJ64" i="5" l="1"/>
  <c r="AR64" i="5"/>
  <c r="AB64" i="5"/>
  <c r="I23" i="5"/>
  <c r="AK54" i="5"/>
  <c r="AC54" i="5"/>
  <c r="AR63" i="5"/>
  <c r="AR62" i="5"/>
  <c r="AS53" i="5"/>
  <c r="AS52" i="5"/>
  <c r="AS51" i="5"/>
  <c r="AS50" i="5"/>
  <c r="AS49" i="5"/>
  <c r="AS54" i="5" s="1"/>
</calcChain>
</file>

<file path=xl/sharedStrings.xml><?xml version="1.0" encoding="utf-8"?>
<sst xmlns="http://schemas.openxmlformats.org/spreadsheetml/2006/main" count="173" uniqueCount="126">
  <si>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</si>
  <si>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</si>
  <si>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</si>
  <si>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</si>
  <si>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</si>
  <si>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</si>
  <si>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</si>
  <si>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</si>
  <si>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</si>
  <si>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</si>
  <si>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</si>
  <si>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</si>
  <si>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</si>
  <si>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</si>
  <si>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</si>
  <si>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</si>
  <si>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</si>
  <si>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</si>
  <si>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</si>
  <si>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</si>
  <si>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</si>
  <si>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</si>
  <si>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</si>
  <si>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</si>
  <si>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</si>
  <si>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</si>
  <si>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</si>
  <si>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</si>
  <si>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</si>
  <si>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</si>
  <si>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</si>
  <si>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</si>
  <si>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</si>
  <si>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</si>
  <si>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</si>
  <si>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</si>
  <si>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</si>
  <si>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</si>
  <si>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</si>
  <si>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</si>
  <si>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</si>
  <si>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</si>
  <si>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</si>
  <si>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</si>
  <si>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</si>
  <si>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</si>
  <si>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</si>
  <si>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</si>
  <si>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</si>
  <si>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</si>
  <si>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</si>
  <si>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</si>
  <si>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</si>
  <si>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</si>
  <si>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</si>
  <si>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</si>
  <si>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</si>
  <si>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</si>
  <si>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</si>
  <si>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</si>
  <si>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</si>
  <si>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</si>
  <si>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</si>
  <si>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</si>
  <si>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Страхування працівників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</si>
  <si>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</si>
  <si>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</si>
  <si>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</si>
  <si>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</si>
  <si>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</si>
  <si>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</si>
  <si>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</si>
  <si>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</si>
  <si>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</si>
  <si>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розрахунковий показник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</si>
  <si>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</si>
  <si>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</si>
  <si>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</si>
  <si>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фінансового управління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</si>
  <si>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</si>
  <si>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</si>
  <si>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</si>
  <si>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</si>
  <si>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</si>
  <si>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Управлiння освiти виконавчого комiтету Покровської мiської ради</t>
  </si>
  <si>
    <t>0610000</t>
  </si>
  <si>
    <t>Виконання Національної програми інформатизації</t>
  </si>
  <si>
    <t>мережа закладів,затверджена рішенням виконкому</t>
  </si>
  <si>
    <t>середньорічне число штатних одиниць спеціалістів</t>
  </si>
  <si>
    <t>середньорічне число штатних одиниць робітників</t>
  </si>
  <si>
    <t>осіб</t>
  </si>
  <si>
    <t>статистичні дані,відділ статистики у Нікопольському районі</t>
  </si>
  <si>
    <t>днів</t>
  </si>
  <si>
    <t>якості</t>
  </si>
  <si>
    <t>кількість днів відвідування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</si>
  <si>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</si>
  <si>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</si>
  <si>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</si>
  <si>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Капітальний ремонт покрівлі КЗ НВК № 1 (дошкільне відділення)</t>
  </si>
  <si>
    <t>Капітальний ремонт покрівлі КЗ СЗШ №9</t>
  </si>
  <si>
    <t>Міська соціальна цільова програма "Освіта міста Покров на 2022-2024 роки"</t>
  </si>
  <si>
    <t>кількість закладів (за ступенями шкіл)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</si>
  <si>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</si>
  <si>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</si>
  <si>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</si>
  <si>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всього -  середньорічне число ставок (штатних одиниць)</t>
  </si>
  <si>
    <t>Кількість учнів</t>
  </si>
  <si>
    <t>кількість дітей у дошкільних відділеннях навчально-виховних комплексів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</si>
  <si>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</si>
  <si>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діто-дні харчування учнів</t>
  </si>
  <si>
    <t>людино/день</t>
  </si>
  <si>
    <t>Сереньорічні витрати на одну  дитину,включаючи дошкільні відділення НВК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</si>
  <si>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</si>
  <si>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</si>
  <si>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</si>
  <si>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</si>
  <si>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Забезпечення надання послуг з загальної середньої освіти в денних загальноосвітніх закладах</t>
  </si>
  <si>
    <t>0611021</t>
  </si>
  <si>
    <t>1021</t>
  </si>
  <si>
    <t>0921</t>
  </si>
  <si>
    <t>Наказ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</si>
  <si>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</si>
  <si>
    <t>Начальник управління</t>
  </si>
  <si>
    <t>О.О.Матвєєва</t>
  </si>
  <si>
    <t>27.05.2022 р.       
15.12.2021</t>
  </si>
  <si>
    <t>25-Г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</si>
</sst>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0" fontId="18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Normal="100" zoomScaleSheetLayoutView="100" workbookViewId="0">
      <selection activeCell="AU14" sqref="AU14:BB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5" t="s">
        <v>120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4.25" customHeight="1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1">
        <v>44708</v>
      </c>
      <c r="AP7" s="99"/>
      <c r="AQ7" s="99"/>
      <c r="AR7" s="99"/>
      <c r="AS7" s="99"/>
      <c r="AT7" s="99"/>
      <c r="AU7" s="99"/>
      <c r="AV7" s="1" t="s">
        <v>63</v>
      </c>
      <c r="AW7" s="112" t="s">
        <v>125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83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5"/>
      <c r="AU13" s="103" t="s">
        <v>80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85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84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5"/>
      <c r="AU16" s="103" t="s">
        <v>80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3" t="s">
        <v>117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95</v>
      </c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26"/>
      <c r="BE19" s="103" t="s">
        <v>81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f>AS22+I23</f>
        <v>88396400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76872300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101">
        <f>AK54</f>
        <v>11524100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8.25" customHeight="1" x14ac:dyDescent="0.2">
      <c r="A26" s="98" t="s">
        <v>121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30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95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98" t="s">
        <v>116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96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41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7" t="s">
        <v>82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28</v>
      </c>
      <c r="B45" s="58"/>
      <c r="C45" s="5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58"/>
      <c r="B46" s="58"/>
      <c r="C46" s="5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4" t="s">
        <v>97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76018900</v>
      </c>
      <c r="AD49" s="39"/>
      <c r="AE49" s="39"/>
      <c r="AF49" s="39"/>
      <c r="AG49" s="39"/>
      <c r="AH49" s="39"/>
      <c r="AI49" s="39"/>
      <c r="AJ49" s="39"/>
      <c r="AK49" s="39">
        <v>9286100</v>
      </c>
      <c r="AL49" s="39"/>
      <c r="AM49" s="39"/>
      <c r="AN49" s="39"/>
      <c r="AO49" s="39"/>
      <c r="AP49" s="39"/>
      <c r="AQ49" s="39"/>
      <c r="AR49" s="39"/>
      <c r="AS49" s="39">
        <f>AC49+AK49</f>
        <v>85305000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86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62600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62600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4" t="s">
        <v>64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790800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790800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4" t="s">
        <v>98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746000</v>
      </c>
      <c r="AL52" s="39"/>
      <c r="AM52" s="39"/>
      <c r="AN52" s="39"/>
      <c r="AO52" s="39"/>
      <c r="AP52" s="39"/>
      <c r="AQ52" s="39"/>
      <c r="AR52" s="39"/>
      <c r="AS52" s="39">
        <f>AC52+AK52</f>
        <v>746000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4" t="s">
        <v>99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1492000</v>
      </c>
      <c r="AL53" s="39"/>
      <c r="AM53" s="39"/>
      <c r="AN53" s="39"/>
      <c r="AO53" s="39"/>
      <c r="AP53" s="39"/>
      <c r="AQ53" s="39"/>
      <c r="AR53" s="39"/>
      <c r="AS53" s="39">
        <f>AC53+AK53</f>
        <v>1492000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1" t="s">
        <v>65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0">
        <f>SUM(AC49:AJ53)</f>
        <v>76872300</v>
      </c>
      <c r="AD54" s="50"/>
      <c r="AE54" s="50"/>
      <c r="AF54" s="50"/>
      <c r="AG54" s="50"/>
      <c r="AH54" s="50"/>
      <c r="AI54" s="50"/>
      <c r="AJ54" s="50"/>
      <c r="AK54" s="50">
        <f t="shared" ref="AK54" si="0">SUM(AK49:AR53)</f>
        <v>11524100</v>
      </c>
      <c r="AL54" s="50"/>
      <c r="AM54" s="50"/>
      <c r="AN54" s="50"/>
      <c r="AO54" s="50"/>
      <c r="AP54" s="50"/>
      <c r="AQ54" s="50"/>
      <c r="AR54" s="50"/>
      <c r="AS54" s="50">
        <f t="shared" ref="AS54" si="1">SUM(AS49:AZ53)</f>
        <v>88396400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5" spans="1:79" ht="24" customHeight="1" x14ac:dyDescent="0.2"/>
    <row r="56" spans="1:79" ht="15.75" customHeight="1" x14ac:dyDescent="0.2">
      <c r="A56" s="90" t="s">
        <v>42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</row>
    <row r="57" spans="1:79" ht="15" customHeight="1" x14ac:dyDescent="0.2">
      <c r="A57" s="57" t="s">
        <v>82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8" t="s">
        <v>28</v>
      </c>
      <c r="B58" s="58"/>
      <c r="C58" s="5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 t="s">
        <v>29</v>
      </c>
      <c r="AC58" s="58"/>
      <c r="AD58" s="58"/>
      <c r="AE58" s="58"/>
      <c r="AF58" s="58"/>
      <c r="AG58" s="58"/>
      <c r="AH58" s="58"/>
      <c r="AI58" s="58"/>
      <c r="AJ58" s="58" t="s">
        <v>30</v>
      </c>
      <c r="AK58" s="58"/>
      <c r="AL58" s="58"/>
      <c r="AM58" s="58"/>
      <c r="AN58" s="58"/>
      <c r="AO58" s="58"/>
      <c r="AP58" s="58"/>
      <c r="AQ58" s="58"/>
      <c r="AR58" s="58" t="s">
        <v>27</v>
      </c>
      <c r="AS58" s="58"/>
      <c r="AT58" s="58"/>
      <c r="AU58" s="58"/>
      <c r="AV58" s="58"/>
      <c r="AW58" s="58"/>
      <c r="AX58" s="58"/>
      <c r="AY58" s="58"/>
    </row>
    <row r="59" spans="1:79" ht="29.1" customHeight="1" x14ac:dyDescent="0.2">
      <c r="A59" s="58"/>
      <c r="B59" s="58"/>
      <c r="C59" s="5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ht="15.75" customHeight="1" x14ac:dyDescent="0.2">
      <c r="A60" s="58">
        <v>1</v>
      </c>
      <c r="B60" s="58"/>
      <c r="C60" s="58"/>
      <c r="D60" s="86">
        <v>2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ht="12.75" hidden="1" customHeight="1" x14ac:dyDescent="0.2">
      <c r="A61" s="40" t="s">
        <v>6</v>
      </c>
      <c r="B61" s="40"/>
      <c r="C61" s="40"/>
      <c r="D61" s="82" t="s">
        <v>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4" t="s">
        <v>66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v>790800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790800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12.75" customHeight="1" x14ac:dyDescent="0.2">
      <c r="A63" s="40">
        <v>2</v>
      </c>
      <c r="B63" s="40"/>
      <c r="C63" s="40"/>
      <c r="D63" s="54" t="s">
        <v>100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39">
        <v>3445500</v>
      </c>
      <c r="AC63" s="39"/>
      <c r="AD63" s="39"/>
      <c r="AE63" s="39"/>
      <c r="AF63" s="39"/>
      <c r="AG63" s="39"/>
      <c r="AH63" s="39"/>
      <c r="AI63" s="39"/>
      <c r="AJ63" s="39">
        <v>2238000</v>
      </c>
      <c r="AK63" s="39"/>
      <c r="AL63" s="39"/>
      <c r="AM63" s="39"/>
      <c r="AN63" s="39"/>
      <c r="AO63" s="39"/>
      <c r="AP63" s="39"/>
      <c r="AQ63" s="39"/>
      <c r="AR63" s="39">
        <f>AB63+AJ63</f>
        <v>5683500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5"/>
      <c r="B64" s="45"/>
      <c r="C64" s="45"/>
      <c r="D64" s="51" t="s">
        <v>27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50">
        <f>SUM(AB62:AI63)</f>
        <v>4236300</v>
      </c>
      <c r="AC64" s="50"/>
      <c r="AD64" s="50"/>
      <c r="AE64" s="50"/>
      <c r="AF64" s="50"/>
      <c r="AG64" s="50"/>
      <c r="AH64" s="50"/>
      <c r="AI64" s="50"/>
      <c r="AJ64" s="50">
        <f t="shared" ref="AJ64" si="2">SUM(AJ62:AQ63)</f>
        <v>2238000</v>
      </c>
      <c r="AK64" s="50"/>
      <c r="AL64" s="50"/>
      <c r="AM64" s="50"/>
      <c r="AN64" s="50"/>
      <c r="AO64" s="50"/>
      <c r="AP64" s="50"/>
      <c r="AQ64" s="50"/>
      <c r="AR64" s="50">
        <f t="shared" ref="AR64" si="3">SUM(AR62:AY63)</f>
        <v>6474300</v>
      </c>
      <c r="AS64" s="50"/>
      <c r="AT64" s="50"/>
      <c r="AU64" s="50"/>
      <c r="AV64" s="50"/>
      <c r="AW64" s="50"/>
      <c r="AX64" s="50"/>
      <c r="AY64" s="50"/>
    </row>
    <row r="65" spans="1:79" ht="20.25" customHeight="1" x14ac:dyDescent="0.2"/>
    <row r="66" spans="1:79" ht="15.75" customHeight="1" x14ac:dyDescent="0.2">
      <c r="A66" s="89" t="s">
        <v>43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79" ht="30" customHeight="1" x14ac:dyDescent="0.2">
      <c r="A67" s="58" t="s">
        <v>28</v>
      </c>
      <c r="B67" s="58"/>
      <c r="C67" s="58"/>
      <c r="D67" s="58"/>
      <c r="E67" s="58"/>
      <c r="F67" s="58"/>
      <c r="G67" s="86" t="s">
        <v>44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58" t="s">
        <v>2</v>
      </c>
      <c r="AA67" s="58"/>
      <c r="AB67" s="58"/>
      <c r="AC67" s="58"/>
      <c r="AD67" s="58"/>
      <c r="AE67" s="58" t="s">
        <v>1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86" t="s">
        <v>29</v>
      </c>
      <c r="AP67" s="87"/>
      <c r="AQ67" s="87"/>
      <c r="AR67" s="87"/>
      <c r="AS67" s="87"/>
      <c r="AT67" s="87"/>
      <c r="AU67" s="87"/>
      <c r="AV67" s="88"/>
      <c r="AW67" s="86" t="s">
        <v>30</v>
      </c>
      <c r="AX67" s="87"/>
      <c r="AY67" s="87"/>
      <c r="AZ67" s="87"/>
      <c r="BA67" s="87"/>
      <c r="BB67" s="87"/>
      <c r="BC67" s="87"/>
      <c r="BD67" s="88"/>
      <c r="BE67" s="86" t="s">
        <v>27</v>
      </c>
      <c r="BF67" s="87"/>
      <c r="BG67" s="87"/>
      <c r="BH67" s="87"/>
      <c r="BI67" s="87"/>
      <c r="BJ67" s="87"/>
      <c r="BK67" s="87"/>
      <c r="BL67" s="88"/>
    </row>
    <row r="68" spans="1:79" ht="15.75" customHeight="1" x14ac:dyDescent="0.2">
      <c r="A68" s="58">
        <v>1</v>
      </c>
      <c r="B68" s="58"/>
      <c r="C68" s="58"/>
      <c r="D68" s="58"/>
      <c r="E68" s="58"/>
      <c r="F68" s="58"/>
      <c r="G68" s="86">
        <v>2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58">
        <v>3</v>
      </c>
      <c r="AA68" s="58"/>
      <c r="AB68" s="58"/>
      <c r="AC68" s="58"/>
      <c r="AD68" s="58"/>
      <c r="AE68" s="58">
        <v>4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6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hidden="1" customHeight="1" x14ac:dyDescent="0.2">
      <c r="A69" s="40" t="s">
        <v>33</v>
      </c>
      <c r="B69" s="40"/>
      <c r="C69" s="40"/>
      <c r="D69" s="40"/>
      <c r="E69" s="40"/>
      <c r="F69" s="40"/>
      <c r="G69" s="82" t="s">
        <v>7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40" t="s">
        <v>19</v>
      </c>
      <c r="AA69" s="40"/>
      <c r="AB69" s="40"/>
      <c r="AC69" s="40"/>
      <c r="AD69" s="40"/>
      <c r="AE69" s="85" t="s">
        <v>32</v>
      </c>
      <c r="AF69" s="85"/>
      <c r="AG69" s="85"/>
      <c r="AH69" s="85"/>
      <c r="AI69" s="85"/>
      <c r="AJ69" s="85"/>
      <c r="AK69" s="85"/>
      <c r="AL69" s="85"/>
      <c r="AM69" s="85"/>
      <c r="AN69" s="82"/>
      <c r="AO69" s="72" t="s">
        <v>8</v>
      </c>
      <c r="AP69" s="72"/>
      <c r="AQ69" s="72"/>
      <c r="AR69" s="72"/>
      <c r="AS69" s="72"/>
      <c r="AT69" s="72"/>
      <c r="AU69" s="72"/>
      <c r="AV69" s="72"/>
      <c r="AW69" s="72" t="s">
        <v>31</v>
      </c>
      <c r="AX69" s="72"/>
      <c r="AY69" s="72"/>
      <c r="AZ69" s="72"/>
      <c r="BA69" s="72"/>
      <c r="BB69" s="72"/>
      <c r="BC69" s="72"/>
      <c r="BD69" s="72"/>
      <c r="BE69" s="72" t="s">
        <v>68</v>
      </c>
      <c r="BF69" s="72"/>
      <c r="BG69" s="72"/>
      <c r="BH69" s="72"/>
      <c r="BI69" s="72"/>
      <c r="BJ69" s="72"/>
      <c r="BK69" s="72"/>
      <c r="BL69" s="72"/>
      <c r="CA69" s="1" t="s">
        <v>17</v>
      </c>
    </row>
    <row r="70" spans="1:79" s="4" customFormat="1" ht="12.75" customHeight="1" x14ac:dyDescent="0.2">
      <c r="A70" s="45">
        <v>1</v>
      </c>
      <c r="B70" s="45"/>
      <c r="C70" s="45"/>
      <c r="D70" s="45"/>
      <c r="E70" s="45"/>
      <c r="F70" s="45"/>
      <c r="G70" s="73" t="s">
        <v>67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49"/>
      <c r="AA70" s="49"/>
      <c r="AB70" s="49"/>
      <c r="AC70" s="49"/>
      <c r="AD70" s="49"/>
      <c r="AE70" s="80"/>
      <c r="AF70" s="80"/>
      <c r="AG70" s="80"/>
      <c r="AH70" s="80"/>
      <c r="AI70" s="80"/>
      <c r="AJ70" s="80"/>
      <c r="AK70" s="80"/>
      <c r="AL70" s="80"/>
      <c r="AM70" s="80"/>
      <c r="AN70" s="81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2.75" customHeight="1" x14ac:dyDescent="0.2">
      <c r="A71" s="40"/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102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/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1" t="s">
        <v>102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153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/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41" t="s">
        <v>70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111.75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111.75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/>
      <c r="B74" s="40"/>
      <c r="C74" s="40"/>
      <c r="D74" s="40"/>
      <c r="E74" s="40"/>
      <c r="F74" s="40"/>
      <c r="G74" s="41" t="s">
        <v>88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69</v>
      </c>
      <c r="AA74" s="44"/>
      <c r="AB74" s="44"/>
      <c r="AC74" s="44"/>
      <c r="AD74" s="44"/>
      <c r="AE74" s="41" t="s">
        <v>70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34.75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34.75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/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69</v>
      </c>
      <c r="AA75" s="44"/>
      <c r="AB75" s="44"/>
      <c r="AC75" s="44"/>
      <c r="AD75" s="44"/>
      <c r="AE75" s="41" t="s">
        <v>70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245.25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245.25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/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69</v>
      </c>
      <c r="AA76" s="44"/>
      <c r="AB76" s="44"/>
      <c r="AC76" s="44"/>
      <c r="AD76" s="44"/>
      <c r="AE76" s="41" t="s">
        <v>70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391.75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391.75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/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69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4026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4026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/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102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401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401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2</v>
      </c>
      <c r="B79" s="45"/>
      <c r="C79" s="45"/>
      <c r="D79" s="45"/>
      <c r="E79" s="45"/>
      <c r="F79" s="45"/>
      <c r="G79" s="46" t="s">
        <v>71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38.25" customHeight="1" x14ac:dyDescent="0.2">
      <c r="A80" s="40"/>
      <c r="B80" s="40"/>
      <c r="C80" s="40"/>
      <c r="D80" s="40"/>
      <c r="E80" s="40"/>
      <c r="F80" s="40"/>
      <c r="G80" s="41" t="s">
        <v>108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69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109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109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3</v>
      </c>
      <c r="B81" s="45"/>
      <c r="C81" s="45"/>
      <c r="D81" s="45"/>
      <c r="E81" s="45"/>
      <c r="F81" s="45"/>
      <c r="G81" s="46" t="s">
        <v>72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0"/>
      <c r="B82" s="40"/>
      <c r="C82" s="40"/>
      <c r="D82" s="40"/>
      <c r="E82" s="40"/>
      <c r="F82" s="40"/>
      <c r="G82" s="41" t="s">
        <v>109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110</v>
      </c>
      <c r="AA82" s="44"/>
      <c r="AB82" s="44"/>
      <c r="AC82" s="44"/>
      <c r="AD82" s="44"/>
      <c r="AE82" s="41" t="s">
        <v>74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686185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686185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/>
      <c r="B83" s="40"/>
      <c r="C83" s="40"/>
      <c r="D83" s="40"/>
      <c r="E83" s="40"/>
      <c r="F83" s="40"/>
      <c r="G83" s="41" t="s">
        <v>111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73</v>
      </c>
      <c r="AA83" s="44"/>
      <c r="AB83" s="44"/>
      <c r="AC83" s="44"/>
      <c r="AD83" s="44"/>
      <c r="AE83" s="41" t="s">
        <v>74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19093.96</v>
      </c>
      <c r="AP83" s="39"/>
      <c r="AQ83" s="39"/>
      <c r="AR83" s="39"/>
      <c r="AS83" s="39"/>
      <c r="AT83" s="39"/>
      <c r="AU83" s="39"/>
      <c r="AV83" s="39"/>
      <c r="AW83" s="39">
        <v>2603</v>
      </c>
      <c r="AX83" s="39"/>
      <c r="AY83" s="39"/>
      <c r="AZ83" s="39"/>
      <c r="BA83" s="39"/>
      <c r="BB83" s="39"/>
      <c r="BC83" s="39"/>
      <c r="BD83" s="39"/>
      <c r="BE83" s="39">
        <f>AO83+AW83</f>
        <v>21696.959999999999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4</v>
      </c>
      <c r="B84" s="45"/>
      <c r="C84" s="45"/>
      <c r="D84" s="45"/>
      <c r="E84" s="45"/>
      <c r="F84" s="45"/>
      <c r="G84" s="46" t="s">
        <v>93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12.75" customHeight="1" x14ac:dyDescent="0.2">
      <c r="A85" s="40"/>
      <c r="B85" s="40"/>
      <c r="C85" s="40"/>
      <c r="D85" s="40"/>
      <c r="E85" s="40"/>
      <c r="F85" s="40"/>
      <c r="G85" s="41" t="s">
        <v>112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1" t="s">
        <v>113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18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/>
      <c r="B86" s="40"/>
      <c r="C86" s="40"/>
      <c r="D86" s="40"/>
      <c r="E86" s="40"/>
      <c r="F86" s="40"/>
      <c r="G86" s="41" t="s">
        <v>114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41" t="s">
        <v>115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/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92</v>
      </c>
      <c r="AA87" s="44"/>
      <c r="AB87" s="44"/>
      <c r="AC87" s="44"/>
      <c r="AD87" s="44"/>
      <c r="AE87" s="41" t="s">
        <v>74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155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155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65" t="s">
        <v>122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5"/>
      <c r="AO90" s="68" t="s">
        <v>123</v>
      </c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</row>
    <row r="91" spans="1:64" x14ac:dyDescent="0.2">
      <c r="W91" s="70" t="s">
        <v>5</v>
      </c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O91" s="70" t="s">
        <v>52</v>
      </c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6.5" customHeight="1" x14ac:dyDescent="0.2">
      <c r="A93" s="78" t="s">
        <v>77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</row>
    <row r="94" spans="1:64" x14ac:dyDescent="0.2">
      <c r="A94" s="79" t="s">
        <v>47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65" t="s">
        <v>78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5"/>
      <c r="AO96" s="68" t="s">
        <v>79</v>
      </c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</row>
    <row r="97" spans="1:59" x14ac:dyDescent="0.2">
      <c r="W97" s="70" t="s">
        <v>5</v>
      </c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O97" s="70" t="s">
        <v>52</v>
      </c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</row>
    <row r="98" spans="1:59" x14ac:dyDescent="0.2">
      <c r="A98" s="76" t="s">
        <v>124</v>
      </c>
      <c r="B98" s="77"/>
      <c r="C98" s="77"/>
      <c r="D98" s="77"/>
      <c r="E98" s="77"/>
      <c r="F98" s="77"/>
      <c r="G98" s="77"/>
      <c r="H98" s="77"/>
    </row>
    <row r="99" spans="1:59" x14ac:dyDescent="0.2">
      <c r="A99" s="70" t="s">
        <v>45</v>
      </c>
      <c r="B99" s="70"/>
      <c r="C99" s="70"/>
      <c r="D99" s="70"/>
      <c r="E99" s="70"/>
      <c r="F99" s="70"/>
      <c r="G99" s="70"/>
      <c r="H99" s="70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66:BL66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9:BL69"/>
    <mergeCell ref="A70:F70"/>
    <mergeCell ref="G70:Y70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K53:AR53"/>
    <mergeCell ref="AS53:AZ5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G70:L70">
    <cfRule type="cellIs" dxfId="41" priority="43" stopIfTrue="1" operator="equal">
      <formula>$G69</formula>
    </cfRule>
  </conditionalFormatting>
  <conditionalFormatting sqref="D49">
    <cfRule type="cellIs" dxfId="40" priority="44" stopIfTrue="1" operator="equal">
      <formula>$D48</formula>
    </cfRule>
  </conditionalFormatting>
  <conditionalFormatting sqref="A70:F70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</cp:lastModifiedBy>
  <cp:lastPrinted>2022-05-30T11:49:31Z</cp:lastPrinted>
  <dcterms:created xsi:type="dcterms:W3CDTF">2016-08-15T09:54:21Z</dcterms:created>
  <dcterms:modified xsi:type="dcterms:W3CDTF">2022-05-30T11:50:48Z</dcterms:modified>
</cp:coreProperties>
</file>